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55" i="1" l="1"/>
  <c r="F165" i="1"/>
  <c r="L385" i="1" l="1"/>
  <c r="J384" i="1"/>
  <c r="I384" i="1"/>
  <c r="H384" i="1"/>
  <c r="G384" i="1"/>
  <c r="F384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F366" i="1"/>
  <c r="J365" i="1"/>
  <c r="I365" i="1"/>
  <c r="H365" i="1"/>
  <c r="G365" i="1"/>
  <c r="F365" i="1"/>
  <c r="J355" i="1"/>
  <c r="J366" i="1" s="1"/>
  <c r="I355" i="1"/>
  <c r="I366" i="1" s="1"/>
  <c r="H355" i="1"/>
  <c r="H366" i="1" s="1"/>
  <c r="G355" i="1"/>
  <c r="G366" i="1" s="1"/>
  <c r="L347" i="1"/>
  <c r="J346" i="1"/>
  <c r="I346" i="1"/>
  <c r="H346" i="1"/>
  <c r="G346" i="1"/>
  <c r="F346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J327" i="1"/>
  <c r="I327" i="1"/>
  <c r="H327" i="1"/>
  <c r="G327" i="1"/>
  <c r="F327" i="1"/>
  <c r="F328" i="1" s="1"/>
  <c r="J317" i="1"/>
  <c r="J328" i="1" s="1"/>
  <c r="I317" i="1"/>
  <c r="I328" i="1" s="1"/>
  <c r="H317" i="1"/>
  <c r="H328" i="1" s="1"/>
  <c r="G317" i="1"/>
  <c r="G328" i="1" s="1"/>
  <c r="L309" i="1"/>
  <c r="J308" i="1"/>
  <c r="I308" i="1"/>
  <c r="H308" i="1"/>
  <c r="G308" i="1"/>
  <c r="F308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J289" i="1"/>
  <c r="I289" i="1"/>
  <c r="H289" i="1"/>
  <c r="G289" i="1"/>
  <c r="F289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J270" i="1"/>
  <c r="I270" i="1"/>
  <c r="H270" i="1"/>
  <c r="G270" i="1"/>
  <c r="F270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F252" i="1"/>
  <c r="J251" i="1"/>
  <c r="I251" i="1"/>
  <c r="H251" i="1"/>
  <c r="G251" i="1"/>
  <c r="F251" i="1"/>
  <c r="J241" i="1"/>
  <c r="J252" i="1" s="1"/>
  <c r="I241" i="1"/>
  <c r="I252" i="1" s="1"/>
  <c r="H241" i="1"/>
  <c r="H252" i="1" s="1"/>
  <c r="G241" i="1"/>
  <c r="G252" i="1" s="1"/>
  <c r="L233" i="1"/>
  <c r="J232" i="1"/>
  <c r="I232" i="1"/>
  <c r="H232" i="1"/>
  <c r="G232" i="1"/>
  <c r="F232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J213" i="1"/>
  <c r="I213" i="1"/>
  <c r="H213" i="1"/>
  <c r="G213" i="1"/>
  <c r="F213" i="1"/>
  <c r="J203" i="1"/>
  <c r="J214" i="1" s="1"/>
  <c r="I203" i="1"/>
  <c r="I214" i="1" s="1"/>
  <c r="H203" i="1"/>
  <c r="H214" i="1" s="1"/>
  <c r="G203" i="1"/>
  <c r="G214" i="1" s="1"/>
  <c r="F203" i="1"/>
  <c r="F214" i="1" s="1"/>
  <c r="F175" i="1"/>
  <c r="F137" i="1"/>
  <c r="F118" i="1"/>
  <c r="F70" i="1"/>
  <c r="F42" i="1" l="1"/>
  <c r="I156" i="1" l="1"/>
  <c r="H165" i="1" l="1"/>
  <c r="H32" i="1"/>
  <c r="B223" i="1" l="1"/>
  <c r="B385" i="1" l="1"/>
  <c r="A385" i="1"/>
  <c r="B375" i="1"/>
  <c r="A375" i="1"/>
  <c r="B366" i="1"/>
  <c r="A366" i="1"/>
  <c r="A356" i="1"/>
  <c r="B347" i="1"/>
  <c r="A347" i="1"/>
  <c r="B337" i="1"/>
  <c r="A337" i="1"/>
  <c r="B328" i="1"/>
  <c r="A328" i="1"/>
  <c r="A318" i="1"/>
  <c r="B309" i="1"/>
  <c r="A309" i="1"/>
  <c r="B299" i="1"/>
  <c r="A299" i="1"/>
  <c r="B290" i="1"/>
  <c r="A290" i="1"/>
  <c r="B280" i="1"/>
  <c r="A280" i="1"/>
  <c r="B271" i="1"/>
  <c r="A271" i="1"/>
  <c r="A261" i="1"/>
  <c r="B252" i="1"/>
  <c r="A252" i="1"/>
  <c r="B242" i="1"/>
  <c r="A242" i="1"/>
  <c r="B233" i="1"/>
  <c r="A233" i="1"/>
  <c r="A223" i="1"/>
  <c r="B214" i="1"/>
  <c r="A214" i="1"/>
  <c r="B204" i="1"/>
  <c r="A20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G165" i="1"/>
  <c r="B157" i="1"/>
  <c r="A157" i="1"/>
  <c r="J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A33" i="1"/>
  <c r="L43" i="1"/>
  <c r="J32" i="1"/>
  <c r="I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H138" i="1"/>
  <c r="I62" i="1"/>
  <c r="I81" i="1"/>
  <c r="F119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<sst xmlns="http://schemas.openxmlformats.org/spreadsheetml/2006/main" count="762" uniqueCount="171">
  <si>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</si>
  <si>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</si>
  <si>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</si>
  <si>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</si>
  <si>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</si>
  <si>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</si>
  <si>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</si>
  <si>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</si>
  <si>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</si>
  <si>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</si>
  <si>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</si>
  <si>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</si>
  <si>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</si>
  <si>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</si>
  <si>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</si>
  <si>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</si>
  <si>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</si>
  <si>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</si>
  <si>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</si>
  <si>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</si>
  <si>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</si>
  <si>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</si>
  <si>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</si>
  <si>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</si>
  <si>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</si>
  <si>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</si>
  <si>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</si>
  <si>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</si>
  <si>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</si>
  <si>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</si>
  <si>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</si>
  <si>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</si>
  <si>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</si>
  <si>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</si>
  <si>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</si>
  <si>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</si>
  <si>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</si>
  <si>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</si>
  <si>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</si>
  <si>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</si>
  <si>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</si>
  <si>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</si>
  <si>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</si>
  <si>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</si>
  <si>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</si>
  <si>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</si>
  <si>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</si>
  <si>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</si>
  <si>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</si>
  <si>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</si>
  <si>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</si>
  <si>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</si>
  <si>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</si>
  <si>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</si>
  <si>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</si>
  <si>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</si>
  <si>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</si>
  <si>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</si>
  <si>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</si>
  <si>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</si>
  <si>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</si>
  <si>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</si>
  <si>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</si>
  <si>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</si>
  <si>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</si>
  <si>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</si>
  <si>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</si>
  <si>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</si>
  <si>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</si>
  <si>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</si>
  <si>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</si>
  <si>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</si>
  <si>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</si>
  <si>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</si>
  <si>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</si>
  <si>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</si>
  <si>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</si>
  <si>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</si>
  <si>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</si>
  <si>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</si>
  <si>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</si>
  <si>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</si>
  <si>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</si>
  <si>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</si>
  <si>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</si>
  <si>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</si>
  <si>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</si>
  <si>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</si>
  <si>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</si>
  <si>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</si>
  <si>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</si>
  <si>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</si>
  <si>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</si>
  <si>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</si>
  <si>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</si>
  <si>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</si>
  <si>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</si>
  <si>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</si>
  <si>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</si>
  <si>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</si>
  <si>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</si>
  <si>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</si>
  <si>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</si>
  <si>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</si>
  <si>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</si>
  <si>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</si>
  <si>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</si>
  <si>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</si>
  <si>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</si>
  <si>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</si>
  <si>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</si>
  <si>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</si>
  <si>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</si>
  <si>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</si>
  <si>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</si>
  <si>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</si>
  <si>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</si>
  <si>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</si>
  <si>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</si>
  <si>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</si>
  <si>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</si>
  <si>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</si>
  <si>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</si>
  <si>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</si>
  <si>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</si>
  <si>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</si>
  <si>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</si>
  <si>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</si>
  <si>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</si>
  <si>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</si>
  <si>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</si>
  <si>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</si>
  <si>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Гуляш из индейки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</si>
  <si>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</si>
  <si>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</si>
  <si>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</si>
  <si>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</si>
  <si>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</si>
  <si>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</si>
  <si>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</si>
  <si>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</si>
  <si>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</si>
  <si>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</si>
  <si>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</si>
  <si>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</si>
  <si>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</si>
  <si>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</si>
  <si>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</si>
  <si>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</si>
  <si>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</si>
  <si>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</si>
  <si>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</si>
  <si>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</si>
  <si>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</si>
  <si>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</si>
  <si>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</si>
  <si>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</si>
  <si>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</si>
  <si>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</si>
  <si>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</si>
  <si>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</si>
  <si>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</si>
  <si>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</si>
  <si>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</si>
  <si>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</si>
  <si>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</si>
  <si>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</si>
  <si>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</si>
  <si>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</si>
  <si>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</si>
  <si>
    <t>МБОУ г.Мурманска СОШ №31 имени Л.В.Журина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</si>
</sst>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" fillId="0" borderId="0"/>
  </cellStyleXfs>
  <cellXfs count="1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7" fillId="4" borderId="30" xfId="3" applyFont="1" applyFill="1" applyBorder="1" applyAlignment="1">
      <alignment vertical="center" wrapText="1"/>
    </xf>
    <xf numFmtId="0" fontId="27" fillId="4" borderId="33" xfId="1" applyFont="1" applyFill="1" applyBorder="1" applyAlignment="1">
      <alignment horizontal="center" vertical="center" wrapText="1"/>
    </xf>
    <xf numFmtId="2" fontId="27" fillId="4" borderId="33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protection locked="0"/>
    </xf>
    <xf numFmtId="0" fontId="27" fillId="4" borderId="33" xfId="3" applyFont="1" applyFill="1" applyBorder="1" applyAlignment="1">
      <alignment vertical="center" wrapText="1"/>
    </xf>
    <xf numFmtId="0" fontId="27" fillId="4" borderId="33" xfId="3" applyFont="1" applyFill="1" applyBorder="1" applyAlignment="1">
      <alignment horizontal="center" vertical="center" wrapText="1"/>
    </xf>
    <xf numFmtId="2" fontId="27" fillId="4" borderId="33" xfId="3" applyNumberFormat="1" applyFont="1" applyFill="1" applyBorder="1" applyAlignment="1">
      <alignment horizontal="center" vertical="center" wrapText="1"/>
    </xf>
    <xf numFmtId="0" fontId="27" fillId="4" borderId="33" xfId="2" applyFont="1" applyFill="1" applyBorder="1" applyAlignment="1">
      <alignment vertical="center" wrapText="1"/>
    </xf>
    <xf numFmtId="0" fontId="27" fillId="4" borderId="33" xfId="2" applyFont="1" applyFill="1" applyBorder="1" applyAlignment="1">
      <alignment horizontal="center" vertical="center" wrapText="1"/>
    </xf>
    <xf numFmtId="2" fontId="27" fillId="4" borderId="33" xfId="2" applyNumberFormat="1" applyFont="1" applyFill="1" applyBorder="1" applyAlignment="1">
      <alignment horizontal="center" vertical="center" wrapText="1"/>
    </xf>
    <xf numFmtId="0" fontId="27" fillId="4" borderId="29" xfId="4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1" fillId="4" borderId="33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5" fillId="4" borderId="33" xfId="0" applyFont="1" applyFill="1" applyBorder="1" applyAlignment="1" applyProtection="1">
      <protection locked="0"/>
    </xf>
    <xf numFmtId="2" fontId="27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7" fillId="4" borderId="29" xfId="2" applyFont="1" applyFill="1" applyBorder="1" applyAlignment="1">
      <alignment vertical="center" wrapText="1"/>
    </xf>
    <xf numFmtId="0" fontId="27" fillId="4" borderId="32" xfId="2" applyFont="1" applyFill="1" applyBorder="1" applyAlignment="1">
      <alignment horizontal="center" vertical="center" wrapText="1"/>
    </xf>
    <xf numFmtId="2" fontId="27" fillId="4" borderId="32" xfId="2" applyNumberFormat="1" applyFont="1" applyFill="1" applyBorder="1" applyAlignment="1">
      <alignment horizontal="center" vertical="center" wrapText="1"/>
    </xf>
    <xf numFmtId="0" fontId="27" fillId="4" borderId="33" xfId="3" applyFont="1" applyFill="1" applyBorder="1" applyAlignment="1">
      <alignment horizontal="left" vertical="center" wrapText="1"/>
    </xf>
    <xf numFmtId="2" fontId="27" fillId="4" borderId="34" xfId="3" applyNumberFormat="1" applyFont="1" applyFill="1" applyBorder="1" applyAlignment="1">
      <alignment horizontal="center" vertical="center" wrapText="1"/>
    </xf>
    <xf numFmtId="0" fontId="27" fillId="4" borderId="29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horizontal="center" vertical="center" wrapText="1"/>
    </xf>
    <xf numFmtId="2" fontId="27" fillId="4" borderId="29" xfId="3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7" fillId="4" borderId="29" xfId="4" applyNumberFormat="1" applyFont="1" applyFill="1" applyBorder="1" applyAlignment="1">
      <alignment horizontal="right" vertical="center" wrapText="1"/>
    </xf>
    <xf numFmtId="0" fontId="27" fillId="4" borderId="35" xfId="3" applyFont="1" applyFill="1" applyBorder="1" applyAlignment="1">
      <alignment vertical="center" wrapText="1"/>
    </xf>
    <xf numFmtId="2" fontId="27" fillId="4" borderId="33" xfId="2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2 2" xfId="4"/>
    <cellStyle name="Обычный 3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selection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 x14ac:dyDescent="0.25">
      <c r="A1" s="1" t="s">
        <v>7</v>
      </c>
      <c r="C1" s="166" t="s">
        <v>170</v>
      </c>
      <c r="D1" s="167"/>
      <c r="E1" s="167"/>
      <c r="F1" s="12" t="s">
        <v>16</v>
      </c>
      <c r="G1" s="2" t="s">
        <v>17</v>
      </c>
      <c r="H1" s="163" t="s">
        <v>118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3" t="s">
        <v>112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3">
        <v>17</v>
      </c>
      <c r="I3" s="94">
        <v>10</v>
      </c>
      <c r="J3" s="45">
        <v>2024</v>
      </c>
      <c r="K3" s="46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64</v>
      </c>
      <c r="F6" s="49">
        <v>200</v>
      </c>
      <c r="G6" s="51">
        <v>15.51</v>
      </c>
      <c r="H6" s="51">
        <v>20.22</v>
      </c>
      <c r="I6" s="52">
        <v>52.55</v>
      </c>
      <c r="J6" s="51">
        <v>454.22</v>
      </c>
      <c r="K6" s="104" t="s">
        <v>113</v>
      </c>
      <c r="L6" s="39"/>
    </row>
    <row r="7" spans="1:12" ht="15" x14ac:dyDescent="0.2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 x14ac:dyDescent="0.25">
      <c r="A8" s="23"/>
      <c r="B8" s="15"/>
      <c r="C8" s="11"/>
      <c r="D8" s="7" t="s">
        <v>22</v>
      </c>
      <c r="E8" s="48" t="s">
        <v>65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115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99" t="s">
        <v>62</v>
      </c>
      <c r="L9" s="41"/>
    </row>
    <row r="10" spans="1:12" ht="15" x14ac:dyDescent="0.25">
      <c r="A10" s="23"/>
      <c r="B10" s="15"/>
      <c r="C10" s="11"/>
      <c r="D10" s="7" t="s">
        <v>26</v>
      </c>
      <c r="E10" s="48" t="s">
        <v>66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114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91.13</v>
      </c>
      <c r="J13" s="19">
        <f t="shared" si="0"/>
        <v>632.74</v>
      </c>
      <c r="K13" s="25"/>
      <c r="L13" s="63">
        <v>98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105" t="s">
        <v>128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129</v>
      </c>
      <c r="L14" s="41"/>
    </row>
    <row r="15" spans="1:12" ht="15" x14ac:dyDescent="0.25">
      <c r="A15" s="23"/>
      <c r="B15" s="15"/>
      <c r="C15" s="11"/>
      <c r="D15" s="7" t="s">
        <v>27</v>
      </c>
      <c r="E15" s="48" t="s">
        <v>105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119</v>
      </c>
      <c r="L15" s="41"/>
    </row>
    <row r="16" spans="1:12" ht="15" x14ac:dyDescent="0.25">
      <c r="A16" s="23"/>
      <c r="B16" s="15"/>
      <c r="C16" s="11"/>
      <c r="D16" s="7" t="s">
        <v>28</v>
      </c>
      <c r="E16" s="48" t="s">
        <v>121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120</v>
      </c>
      <c r="L16" s="41"/>
    </row>
    <row r="17" spans="1:12" ht="15" x14ac:dyDescent="0.2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 x14ac:dyDescent="0.25">
      <c r="A18" s="23"/>
      <c r="B18" s="15"/>
      <c r="C18" s="11"/>
      <c r="D18" s="7" t="s">
        <v>30</v>
      </c>
      <c r="E18" s="56" t="s">
        <v>68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61</v>
      </c>
      <c r="L18" s="41"/>
    </row>
    <row r="19" spans="1:12" ht="15" x14ac:dyDescent="0.25">
      <c r="A19" s="23"/>
      <c r="B19" s="15"/>
      <c r="C19" s="11"/>
      <c r="D19" s="128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62</v>
      </c>
      <c r="L19" s="41"/>
    </row>
    <row r="20" spans="1:12" ht="15" x14ac:dyDescent="0.25">
      <c r="A20" s="23"/>
      <c r="B20" s="15"/>
      <c r="C20" s="11"/>
      <c r="D20" s="107" t="s">
        <v>32</v>
      </c>
      <c r="L20" s="41"/>
    </row>
    <row r="21" spans="1:12" ht="15" x14ac:dyDescent="0.25">
      <c r="A21" s="23"/>
      <c r="B21" s="15"/>
      <c r="C21" s="11"/>
      <c r="D21" s="141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 x14ac:dyDescent="0.2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 x14ac:dyDescent="0.25">
      <c r="A24" s="29">
        <f>A6</f>
        <v>1</v>
      </c>
      <c r="B24" s="30">
        <v>1</v>
      </c>
      <c r="C24" s="164" t="s">
        <v>4</v>
      </c>
      <c r="D24" s="165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207.93</v>
      </c>
      <c r="J24" s="32">
        <f t="shared" si="2"/>
        <v>1498.29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4" t="s">
        <v>95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96</v>
      </c>
      <c r="L25" s="39"/>
    </row>
    <row r="26" spans="1:12" ht="15" x14ac:dyDescent="0.2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 x14ac:dyDescent="0.25">
      <c r="A27" s="14"/>
      <c r="B27" s="15"/>
      <c r="C27" s="11"/>
      <c r="D27" s="7" t="s">
        <v>22</v>
      </c>
      <c r="E27" s="82" t="s">
        <v>50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81</v>
      </c>
      <c r="L27" s="41"/>
    </row>
    <row r="28" spans="1:12" ht="15" x14ac:dyDescent="0.2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 x14ac:dyDescent="0.25">
      <c r="A29" s="14"/>
      <c r="B29" s="15"/>
      <c r="C29" s="11"/>
      <c r="D29" s="7" t="s">
        <v>24</v>
      </c>
      <c r="E29" s="82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58</v>
      </c>
      <c r="L29" s="41"/>
    </row>
    <row r="30" spans="1:12" ht="15" x14ac:dyDescent="0.2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119" t="s">
        <v>130</v>
      </c>
      <c r="F33" s="120">
        <v>60</v>
      </c>
      <c r="G33" s="146">
        <v>1.2</v>
      </c>
      <c r="H33" s="146">
        <v>3.6</v>
      </c>
      <c r="I33" s="146">
        <v>9.1199999999999992</v>
      </c>
      <c r="J33" s="146">
        <v>73.679999999999993</v>
      </c>
      <c r="K33" s="118" t="s">
        <v>131</v>
      </c>
      <c r="L33" s="41"/>
    </row>
    <row r="34" spans="1:12" ht="15" x14ac:dyDescent="0.25">
      <c r="A34" s="14"/>
      <c r="B34" s="15"/>
      <c r="C34" s="11"/>
      <c r="D34" s="7" t="s">
        <v>27</v>
      </c>
      <c r="E34" s="82" t="s">
        <v>84</v>
      </c>
      <c r="F34" s="50">
        <v>200</v>
      </c>
      <c r="G34" s="53">
        <v>2.42</v>
      </c>
      <c r="H34" s="53">
        <v>7.58</v>
      </c>
      <c r="I34" s="54">
        <v>22.27</v>
      </c>
      <c r="J34" s="53">
        <v>175.44</v>
      </c>
      <c r="K34" s="106" t="s">
        <v>122</v>
      </c>
      <c r="L34" s="41"/>
    </row>
    <row r="35" spans="1:12" ht="15" x14ac:dyDescent="0.25">
      <c r="A35" s="14"/>
      <c r="B35" s="15"/>
      <c r="C35" s="11"/>
      <c r="D35" s="7" t="s">
        <v>28</v>
      </c>
      <c r="E35" s="122" t="s">
        <v>132</v>
      </c>
      <c r="F35" s="123">
        <v>100</v>
      </c>
      <c r="G35" s="159">
        <v>15.41</v>
      </c>
      <c r="H35" s="159">
        <v>11.8</v>
      </c>
      <c r="I35" s="159">
        <v>20.5</v>
      </c>
      <c r="J35" s="146">
        <v>249.84</v>
      </c>
      <c r="K35" s="126" t="s">
        <v>133</v>
      </c>
      <c r="L35" s="41"/>
    </row>
    <row r="36" spans="1:12" ht="15" x14ac:dyDescent="0.25">
      <c r="A36" s="14"/>
      <c r="B36" s="15"/>
      <c r="C36" s="11"/>
      <c r="D36" s="128" t="s">
        <v>29</v>
      </c>
      <c r="E36" s="125" t="s">
        <v>55</v>
      </c>
      <c r="F36" s="120">
        <v>150</v>
      </c>
      <c r="G36" s="146">
        <v>6.68</v>
      </c>
      <c r="H36" s="146">
        <v>4.78</v>
      </c>
      <c r="I36" s="146">
        <v>36.4</v>
      </c>
      <c r="J36" s="146">
        <v>201.35</v>
      </c>
      <c r="K36" s="127" t="s">
        <v>134</v>
      </c>
      <c r="L36" s="41"/>
    </row>
    <row r="37" spans="1:12" ht="15" x14ac:dyDescent="0.25">
      <c r="A37" s="14"/>
      <c r="B37" s="15"/>
      <c r="C37" s="11"/>
      <c r="D37" s="7" t="s">
        <v>30</v>
      </c>
      <c r="E37" s="132" t="s">
        <v>56</v>
      </c>
      <c r="F37" s="133">
        <v>200</v>
      </c>
      <c r="G37" s="134">
        <v>0.5</v>
      </c>
      <c r="H37" s="134">
        <v>0</v>
      </c>
      <c r="I37" s="135">
        <v>27</v>
      </c>
      <c r="J37" s="134">
        <v>110</v>
      </c>
      <c r="K37" s="160" t="s">
        <v>169</v>
      </c>
      <c r="L37" s="41"/>
    </row>
    <row r="38" spans="1:12" ht="15" x14ac:dyDescent="0.25">
      <c r="A38" s="14"/>
      <c r="B38" s="15"/>
      <c r="C38" s="11"/>
      <c r="D38" s="107" t="s">
        <v>31</v>
      </c>
      <c r="E38" s="136"/>
      <c r="F38" s="136"/>
      <c r="G38" s="136"/>
      <c r="H38" s="136"/>
      <c r="I38" s="136"/>
      <c r="J38" s="136"/>
      <c r="K38" s="136"/>
      <c r="L38" s="41"/>
    </row>
    <row r="39" spans="1:12" ht="15" x14ac:dyDescent="0.25">
      <c r="A39" s="14"/>
      <c r="B39" s="15"/>
      <c r="C39" s="11"/>
      <c r="D39" s="128" t="s">
        <v>32</v>
      </c>
      <c r="E39" s="129" t="s">
        <v>48</v>
      </c>
      <c r="F39" s="65">
        <v>25</v>
      </c>
      <c r="G39" s="67">
        <v>1.65</v>
      </c>
      <c r="H39" s="67">
        <v>0.3</v>
      </c>
      <c r="I39" s="67">
        <v>8.35</v>
      </c>
      <c r="J39" s="67">
        <v>42.7</v>
      </c>
      <c r="K39" s="130" t="s">
        <v>57</v>
      </c>
      <c r="L39" s="41"/>
    </row>
    <row r="40" spans="1:12" ht="15" x14ac:dyDescent="0.25">
      <c r="A40" s="14"/>
      <c r="B40" s="15"/>
      <c r="C40" s="11"/>
      <c r="D40" s="141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SUM(F33:F39)</f>
        <v>735</v>
      </c>
      <c r="G42" s="19">
        <f t="shared" ref="G42" si="8">SUM(G33:G41)</f>
        <v>27.86</v>
      </c>
      <c r="H42" s="19">
        <f t="shared" ref="H42" si="9">SUM(H33:H41)</f>
        <v>28.060000000000002</v>
      </c>
      <c r="I42" s="19">
        <f t="shared" ref="I42" si="10">SUM(I33:I41)</f>
        <v>123.63999999999999</v>
      </c>
      <c r="J42" s="19">
        <f t="shared" ref="J42" si="11">SUM(J33:J41)</f>
        <v>853.0100000000001</v>
      </c>
      <c r="K42" s="25"/>
      <c r="L42" s="64">
        <v>175</v>
      </c>
    </row>
    <row r="43" spans="1:12" ht="15.75" customHeight="1" thickBot="1" x14ac:dyDescent="0.25">
      <c r="A43" s="33">
        <f>A25</f>
        <v>1</v>
      </c>
      <c r="B43" s="33">
        <v>2</v>
      </c>
      <c r="C43" s="164" t="s">
        <v>4</v>
      </c>
      <c r="D43" s="165"/>
      <c r="E43" s="31"/>
      <c r="F43" s="32">
        <f>F32+F42</f>
        <v>1295</v>
      </c>
      <c r="G43" s="32">
        <f t="shared" ref="G43" si="12">G32+G42</f>
        <v>47.819999999999993</v>
      </c>
      <c r="H43" s="32">
        <f t="shared" ref="H43" si="13">H32+H42</f>
        <v>49.34</v>
      </c>
      <c r="I43" s="32">
        <f t="shared" ref="I43" si="14">I32+I42</f>
        <v>214.65999999999997</v>
      </c>
      <c r="J43" s="32">
        <f t="shared" ref="J43:L43" si="15">J32+J42</f>
        <v>1493.65</v>
      </c>
      <c r="K43" s="32"/>
      <c r="L43" s="32">
        <f t="shared" si="15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3" t="s">
        <v>45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76</v>
      </c>
      <c r="L44" s="39"/>
    </row>
    <row r="45" spans="1:12" ht="15" x14ac:dyDescent="0.2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78</v>
      </c>
      <c r="L46" s="41"/>
    </row>
    <row r="47" spans="1:12" ht="15" x14ac:dyDescent="0.2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 x14ac:dyDescent="0.25">
      <c r="A48" s="23"/>
      <c r="B48" s="15"/>
      <c r="C48" s="11"/>
      <c r="D48" s="7" t="s">
        <v>24</v>
      </c>
      <c r="E48" s="82" t="s">
        <v>53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137" t="s">
        <v>135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8" t="s">
        <v>136</v>
      </c>
      <c r="L52" s="41"/>
    </row>
    <row r="53" spans="1:12" ht="15" x14ac:dyDescent="0.25">
      <c r="A53" s="23"/>
      <c r="B53" s="15"/>
      <c r="C53" s="11"/>
      <c r="D53" s="7" t="s">
        <v>27</v>
      </c>
      <c r="E53" s="139" t="s">
        <v>83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6" t="s">
        <v>125</v>
      </c>
      <c r="L53" s="41"/>
    </row>
    <row r="54" spans="1:12" ht="15" x14ac:dyDescent="0.25">
      <c r="A54" s="23"/>
      <c r="B54" s="15"/>
      <c r="C54" s="11"/>
      <c r="D54" s="7" t="s">
        <v>28</v>
      </c>
      <c r="E54" s="82" t="s">
        <v>69</v>
      </c>
      <c r="F54" s="50">
        <v>120</v>
      </c>
      <c r="G54" s="53">
        <v>10.38</v>
      </c>
      <c r="H54" s="53">
        <v>14.01</v>
      </c>
      <c r="I54" s="54">
        <v>20.59</v>
      </c>
      <c r="J54" s="53">
        <v>287.42</v>
      </c>
      <c r="K54" s="84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82" t="s">
        <v>67</v>
      </c>
      <c r="F55" s="50">
        <v>150</v>
      </c>
      <c r="G55" s="53">
        <v>4.79</v>
      </c>
      <c r="H55" s="53">
        <v>5.78</v>
      </c>
      <c r="I55" s="54">
        <v>31.66</v>
      </c>
      <c r="J55" s="53">
        <v>141.80000000000001</v>
      </c>
      <c r="K55" s="139" t="s">
        <v>137</v>
      </c>
      <c r="L55" s="41"/>
    </row>
    <row r="56" spans="1:12" ht="15" x14ac:dyDescent="0.25">
      <c r="A56" s="23"/>
      <c r="B56" s="15"/>
      <c r="C56" s="11"/>
      <c r="D56" s="7" t="s">
        <v>30</v>
      </c>
      <c r="E56" s="131" t="s">
        <v>138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40" t="s">
        <v>61</v>
      </c>
      <c r="L56" s="41"/>
    </row>
    <row r="57" spans="1:12" ht="15.75" x14ac:dyDescent="0.25">
      <c r="A57" s="23"/>
      <c r="B57" s="15"/>
      <c r="C57" s="11"/>
      <c r="D57" s="128" t="s">
        <v>31</v>
      </c>
      <c r="E57" s="86" t="s">
        <v>43</v>
      </c>
      <c r="F57" s="50">
        <v>20</v>
      </c>
      <c r="G57" s="53">
        <v>1.52</v>
      </c>
      <c r="H57" s="53">
        <v>0.16</v>
      </c>
      <c r="I57" s="54">
        <v>9.84</v>
      </c>
      <c r="J57" s="53">
        <v>47</v>
      </c>
      <c r="K57" s="130" t="s">
        <v>62</v>
      </c>
      <c r="L57" s="41"/>
    </row>
    <row r="58" spans="1:12" ht="15" x14ac:dyDescent="0.25">
      <c r="A58" s="23"/>
      <c r="B58" s="15"/>
      <c r="C58" s="11"/>
      <c r="D58" s="107" t="s">
        <v>32</v>
      </c>
      <c r="E58" s="142"/>
      <c r="F58" s="136"/>
      <c r="G58" s="136"/>
      <c r="H58" s="136"/>
      <c r="I58" s="136"/>
      <c r="J58" s="136"/>
      <c r="K58" s="136"/>
      <c r="L58" s="41"/>
    </row>
    <row r="59" spans="1:12" ht="15" x14ac:dyDescent="0.25">
      <c r="A59" s="23"/>
      <c r="B59" s="15"/>
      <c r="C59" s="11"/>
      <c r="D59" s="141" t="s">
        <v>24</v>
      </c>
      <c r="E59" s="136"/>
      <c r="F59" s="143"/>
      <c r="G59" s="144"/>
      <c r="H59" s="144"/>
      <c r="I59" s="144"/>
      <c r="J59" s="144"/>
      <c r="K59" s="14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26.85</v>
      </c>
      <c r="H61" s="19">
        <f t="shared" ref="H61" si="21">SUM(H52:H60)</f>
        <v>25.34</v>
      </c>
      <c r="I61" s="19">
        <f t="shared" ref="I61" si="22">SUM(I52:I60)</f>
        <v>113.81</v>
      </c>
      <c r="J61" s="19">
        <f t="shared" ref="J61" si="23">SUM(J52:J60)</f>
        <v>774.00000000000011</v>
      </c>
      <c r="K61" s="25"/>
      <c r="L61" s="64">
        <v>175</v>
      </c>
    </row>
    <row r="62" spans="1:12" ht="15.75" customHeight="1" thickBot="1" x14ac:dyDescent="0.25">
      <c r="A62" s="29">
        <f>A44</f>
        <v>1</v>
      </c>
      <c r="B62" s="30">
        <v>3</v>
      </c>
      <c r="C62" s="164" t="s">
        <v>4</v>
      </c>
      <c r="D62" s="165"/>
      <c r="E62" s="31"/>
      <c r="F62" s="32">
        <f>F51+F61</f>
        <v>1260</v>
      </c>
      <c r="G62" s="32">
        <f t="shared" ref="G62" si="24">G51+G61</f>
        <v>47.849999999999994</v>
      </c>
      <c r="H62" s="32">
        <f t="shared" ref="H62" si="25">H51+H61</f>
        <v>46.769999999999996</v>
      </c>
      <c r="I62" s="32">
        <f t="shared" ref="I62" si="26">I51+I61</f>
        <v>200.41</v>
      </c>
      <c r="J62" s="32">
        <f t="shared" ref="J62:L62" si="27">J51+J61</f>
        <v>1398.77</v>
      </c>
      <c r="K62" s="32"/>
      <c r="L62" s="32">
        <f t="shared" si="27"/>
        <v>273</v>
      </c>
    </row>
    <row r="63" spans="1:12" ht="15.75" thickBot="1" x14ac:dyDescent="0.3">
      <c r="A63" s="73">
        <v>1</v>
      </c>
      <c r="B63" s="21">
        <v>4</v>
      </c>
      <c r="C63" s="22" t="s">
        <v>20</v>
      </c>
      <c r="D63" s="5" t="s">
        <v>21</v>
      </c>
      <c r="E63" s="138" t="s">
        <v>139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92</v>
      </c>
      <c r="L63" s="39"/>
    </row>
    <row r="64" spans="1:12" ht="15" x14ac:dyDescent="0.25">
      <c r="A64" s="23"/>
      <c r="B64" s="15"/>
      <c r="C64" s="11"/>
      <c r="D64" s="108" t="s">
        <v>26</v>
      </c>
      <c r="E64" s="82" t="s">
        <v>91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48" t="s">
        <v>46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63</v>
      </c>
      <c r="L65" s="41"/>
    </row>
    <row r="66" spans="1:12" ht="15" x14ac:dyDescent="0.2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 x14ac:dyDescent="0.25">
      <c r="A67" s="23"/>
      <c r="B67" s="15"/>
      <c r="C67" s="11"/>
      <c r="D67" s="7" t="s">
        <v>24</v>
      </c>
      <c r="E67" s="139" t="s">
        <v>51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58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119" t="s">
        <v>140</v>
      </c>
      <c r="F71" s="120">
        <v>100</v>
      </c>
      <c r="G71" s="146">
        <v>3.1</v>
      </c>
      <c r="H71" s="146">
        <v>0.2</v>
      </c>
      <c r="I71" s="146">
        <v>6.5</v>
      </c>
      <c r="J71" s="146">
        <v>40.200000000000003</v>
      </c>
      <c r="K71" s="118" t="s">
        <v>141</v>
      </c>
      <c r="L71" s="41"/>
    </row>
    <row r="72" spans="1:12" ht="15" x14ac:dyDescent="0.25">
      <c r="A72" s="23"/>
      <c r="B72" s="15"/>
      <c r="C72" s="11"/>
      <c r="D72" s="7" t="s">
        <v>27</v>
      </c>
      <c r="E72" s="82" t="s">
        <v>89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123</v>
      </c>
      <c r="L72" s="41"/>
    </row>
    <row r="73" spans="1:12" ht="15" x14ac:dyDescent="0.25">
      <c r="A73" s="23"/>
      <c r="B73" s="15"/>
      <c r="C73" s="11"/>
      <c r="D73" s="7" t="s">
        <v>28</v>
      </c>
      <c r="E73" s="119" t="s">
        <v>142</v>
      </c>
      <c r="F73" s="120">
        <v>200</v>
      </c>
      <c r="G73" s="146">
        <v>18.27</v>
      </c>
      <c r="H73" s="146">
        <v>20.47</v>
      </c>
      <c r="I73" s="146">
        <v>54.77</v>
      </c>
      <c r="J73" s="146">
        <v>476.39</v>
      </c>
      <c r="K73" s="126" t="s">
        <v>116</v>
      </c>
      <c r="L73" s="41"/>
    </row>
    <row r="74" spans="1:12" ht="15" x14ac:dyDescent="0.2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 x14ac:dyDescent="0.25">
      <c r="A75" s="23"/>
      <c r="B75" s="15"/>
      <c r="C75" s="11"/>
      <c r="D75" s="7" t="s">
        <v>30</v>
      </c>
      <c r="E75" s="131" t="s">
        <v>143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40" t="s">
        <v>94</v>
      </c>
      <c r="L75" s="41"/>
    </row>
    <row r="76" spans="1:12" ht="15" x14ac:dyDescent="0.25">
      <c r="A76" s="23"/>
      <c r="B76" s="15"/>
      <c r="C76" s="11"/>
      <c r="D76" s="107" t="s">
        <v>31</v>
      </c>
      <c r="E76" s="136"/>
      <c r="F76" s="136"/>
      <c r="G76" s="136"/>
      <c r="H76" s="136"/>
      <c r="I76" s="136"/>
      <c r="J76" s="136"/>
      <c r="K76" s="136"/>
      <c r="L76" s="41"/>
    </row>
    <row r="77" spans="1:12" ht="15" x14ac:dyDescent="0.25">
      <c r="A77" s="23"/>
      <c r="B77" s="15"/>
      <c r="C77" s="11"/>
      <c r="D77" s="128" t="s">
        <v>32</v>
      </c>
      <c r="E77" s="129" t="s">
        <v>48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30" t="s">
        <v>57</v>
      </c>
      <c r="L77" s="41"/>
    </row>
    <row r="78" spans="1:12" ht="15" x14ac:dyDescent="0.25">
      <c r="A78" s="23"/>
      <c r="B78" s="15"/>
      <c r="C78" s="11"/>
      <c r="D78" s="147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 x14ac:dyDescent="0.25">
      <c r="A81" s="29">
        <f>A63</f>
        <v>1</v>
      </c>
      <c r="B81" s="30">
        <v>4</v>
      </c>
      <c r="C81" s="164" t="s">
        <v>4</v>
      </c>
      <c r="D81" s="165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48" t="s">
        <v>87</v>
      </c>
      <c r="F82" s="149">
        <v>200</v>
      </c>
      <c r="G82" s="150">
        <v>20.32</v>
      </c>
      <c r="H82" s="150">
        <v>20.77</v>
      </c>
      <c r="I82" s="150">
        <v>67.09</v>
      </c>
      <c r="J82" s="121">
        <v>536.57000000000005</v>
      </c>
      <c r="K82" s="117" t="s">
        <v>88</v>
      </c>
      <c r="L82" s="39"/>
    </row>
    <row r="83" spans="1:12" ht="15" x14ac:dyDescent="0.25">
      <c r="A83" s="23"/>
      <c r="B83" s="15"/>
      <c r="C83" s="11"/>
      <c r="D83" s="147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 x14ac:dyDescent="0.25">
      <c r="A84" s="23"/>
      <c r="B84" s="15"/>
      <c r="C84" s="11"/>
      <c r="D84" s="7" t="s">
        <v>22</v>
      </c>
      <c r="E84" s="151" t="s">
        <v>65</v>
      </c>
      <c r="F84" s="120">
        <v>200</v>
      </c>
      <c r="G84" s="152">
        <v>0.1</v>
      </c>
      <c r="H84" s="152">
        <v>0</v>
      </c>
      <c r="I84" s="152">
        <v>15</v>
      </c>
      <c r="J84" s="121">
        <v>60.4</v>
      </c>
      <c r="K84" s="140" t="s">
        <v>115</v>
      </c>
      <c r="L84" s="41"/>
    </row>
    <row r="85" spans="1:12" ht="15" x14ac:dyDescent="0.2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 x14ac:dyDescent="0.25">
      <c r="A86" s="23"/>
      <c r="B86" s="15"/>
      <c r="C86" s="11"/>
      <c r="D86" s="7" t="s">
        <v>24</v>
      </c>
      <c r="E86" s="119" t="s">
        <v>49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144</v>
      </c>
      <c r="F90" s="120">
        <v>60</v>
      </c>
      <c r="G90" s="146">
        <v>1.2</v>
      </c>
      <c r="H90" s="146">
        <v>5.4</v>
      </c>
      <c r="I90" s="146">
        <v>5.12</v>
      </c>
      <c r="J90" s="146">
        <v>73.88</v>
      </c>
      <c r="K90" s="118" t="s">
        <v>145</v>
      </c>
      <c r="L90" s="41"/>
    </row>
    <row r="91" spans="1:12" ht="15" x14ac:dyDescent="0.25">
      <c r="A91" s="23"/>
      <c r="B91" s="15"/>
      <c r="C91" s="11"/>
      <c r="D91" s="7" t="s">
        <v>27</v>
      </c>
      <c r="E91" s="153" t="s">
        <v>60</v>
      </c>
      <c r="F91" s="154">
        <v>210</v>
      </c>
      <c r="G91" s="155">
        <v>5.93</v>
      </c>
      <c r="H91" s="155">
        <v>10.06</v>
      </c>
      <c r="I91" s="155">
        <v>28.77</v>
      </c>
      <c r="J91" s="146">
        <v>239.34</v>
      </c>
      <c r="K91" s="126" t="s">
        <v>117</v>
      </c>
      <c r="L91" s="41"/>
    </row>
    <row r="92" spans="1:12" ht="15" x14ac:dyDescent="0.25">
      <c r="A92" s="23"/>
      <c r="B92" s="15"/>
      <c r="C92" s="11"/>
      <c r="D92" s="7" t="s">
        <v>28</v>
      </c>
      <c r="E92" s="119" t="s">
        <v>107</v>
      </c>
      <c r="F92" s="120">
        <v>110</v>
      </c>
      <c r="G92" s="146">
        <v>9.76</v>
      </c>
      <c r="H92" s="146">
        <v>10.67</v>
      </c>
      <c r="I92" s="146">
        <v>11.99</v>
      </c>
      <c r="J92" s="146">
        <v>178.77</v>
      </c>
      <c r="K92" s="126" t="s">
        <v>108</v>
      </c>
      <c r="L92" s="41"/>
    </row>
    <row r="93" spans="1:12" ht="15" x14ac:dyDescent="0.25">
      <c r="A93" s="23"/>
      <c r="B93" s="15"/>
      <c r="C93" s="11"/>
      <c r="D93" s="128" t="s">
        <v>29</v>
      </c>
      <c r="E93" s="125" t="s">
        <v>55</v>
      </c>
      <c r="F93" s="120">
        <v>150</v>
      </c>
      <c r="G93" s="146">
        <v>6.68</v>
      </c>
      <c r="H93" s="146">
        <v>3.05</v>
      </c>
      <c r="I93" s="146">
        <v>36.4</v>
      </c>
      <c r="J93" s="146">
        <v>201.35</v>
      </c>
      <c r="K93" s="156" t="s">
        <v>134</v>
      </c>
      <c r="L93" s="41"/>
    </row>
    <row r="94" spans="1:12" ht="15" x14ac:dyDescent="0.25">
      <c r="A94" s="23"/>
      <c r="B94" s="15"/>
      <c r="C94" s="11"/>
      <c r="D94" s="7" t="s">
        <v>30</v>
      </c>
      <c r="E94" s="131" t="s">
        <v>85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40" t="s">
        <v>61</v>
      </c>
      <c r="L94" s="41"/>
    </row>
    <row r="95" spans="1:12" ht="15" x14ac:dyDescent="0.25">
      <c r="A95" s="23"/>
      <c r="B95" s="15"/>
      <c r="C95" s="11"/>
      <c r="D95" s="10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 x14ac:dyDescent="0.25">
      <c r="A96" s="23"/>
      <c r="B96" s="15"/>
      <c r="C96" s="11"/>
      <c r="D96" s="7" t="s">
        <v>32</v>
      </c>
      <c r="E96" s="86" t="s">
        <v>48</v>
      </c>
      <c r="F96" s="70">
        <v>25</v>
      </c>
      <c r="G96" s="53">
        <v>1.65</v>
      </c>
      <c r="H96" s="53">
        <v>0.3</v>
      </c>
      <c r="I96" s="54">
        <v>8.35</v>
      </c>
      <c r="J96" s="53">
        <v>42.7</v>
      </c>
      <c r="K96" s="101" t="s">
        <v>57</v>
      </c>
      <c r="L96" s="41"/>
    </row>
    <row r="97" spans="1:12" ht="15" x14ac:dyDescent="0.25">
      <c r="A97" s="23"/>
      <c r="B97" s="15"/>
      <c r="C97" s="11"/>
      <c r="D97" s="147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4">SUM(G90:G98)</f>
        <v>25.52</v>
      </c>
      <c r="H99" s="19">
        <f t="shared" ref="H99" si="45">SUM(H90:H98)</f>
        <v>29.480000000000004</v>
      </c>
      <c r="I99" s="19">
        <f t="shared" ref="I99" si="46">SUM(I90:I98)</f>
        <v>110.72999999999999</v>
      </c>
      <c r="J99" s="19">
        <f t="shared" ref="J99" si="47">SUM(J90:J98)</f>
        <v>817.6400000000001</v>
      </c>
      <c r="K99" s="25"/>
      <c r="L99" s="64">
        <v>175</v>
      </c>
    </row>
    <row r="100" spans="1:12" ht="15.75" customHeight="1" thickBot="1" x14ac:dyDescent="0.25">
      <c r="A100" s="29">
        <f>A82</f>
        <v>1</v>
      </c>
      <c r="B100" s="30">
        <v>5</v>
      </c>
      <c r="C100" s="164" t="s">
        <v>4</v>
      </c>
      <c r="D100" s="165"/>
      <c r="E100" s="31"/>
      <c r="F100" s="32">
        <f>F89+F99</f>
        <v>1255</v>
      </c>
      <c r="G100" s="32">
        <f t="shared" ref="G100" si="48">G89+G99</f>
        <v>46.34</v>
      </c>
      <c r="H100" s="32">
        <f t="shared" ref="H100" si="49">H89+H99</f>
        <v>50.650000000000006</v>
      </c>
      <c r="I100" s="32">
        <f t="shared" ref="I100" si="50">I89+I99</f>
        <v>202.62</v>
      </c>
      <c r="J100" s="32">
        <f t="shared" ref="J100:L100" si="51">J89+J99</f>
        <v>1461.6100000000001</v>
      </c>
      <c r="K100" s="32"/>
      <c r="L100" s="32">
        <f t="shared" si="51"/>
        <v>273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91" t="s">
        <v>109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110</v>
      </c>
      <c r="L101" s="39"/>
    </row>
    <row r="102" spans="1:12" ht="15" x14ac:dyDescent="0.25">
      <c r="A102" s="23"/>
      <c r="B102" s="15"/>
      <c r="C102" s="11"/>
      <c r="D102" s="108" t="s">
        <v>26</v>
      </c>
      <c r="E102" s="48" t="s">
        <v>77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79</v>
      </c>
      <c r="L102" s="41"/>
    </row>
    <row r="103" spans="1:12" ht="15" x14ac:dyDescent="0.25">
      <c r="A103" s="23"/>
      <c r="B103" s="15"/>
      <c r="C103" s="11"/>
      <c r="D103" s="7" t="s">
        <v>22</v>
      </c>
      <c r="E103" s="139" t="s">
        <v>146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40" t="s">
        <v>97</v>
      </c>
      <c r="L103" s="41"/>
    </row>
    <row r="104" spans="1:12" ht="15" x14ac:dyDescent="0.2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 x14ac:dyDescent="0.25">
      <c r="A105" s="23"/>
      <c r="B105" s="15"/>
      <c r="C105" s="11"/>
      <c r="D105" s="7" t="s">
        <v>24</v>
      </c>
      <c r="E105" s="139" t="s">
        <v>47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119" t="s">
        <v>147</v>
      </c>
      <c r="F109" s="120">
        <v>60</v>
      </c>
      <c r="G109" s="146">
        <v>2.94</v>
      </c>
      <c r="H109" s="146">
        <v>5.58</v>
      </c>
      <c r="I109" s="146">
        <v>4.4400000000000004</v>
      </c>
      <c r="J109" s="146">
        <v>114.83</v>
      </c>
      <c r="K109" s="118" t="s">
        <v>150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119" t="s">
        <v>148</v>
      </c>
      <c r="F110" s="120">
        <v>200</v>
      </c>
      <c r="G110" s="157">
        <v>2.6</v>
      </c>
      <c r="H110" s="157">
        <v>2.83</v>
      </c>
      <c r="I110" s="157">
        <v>19.02</v>
      </c>
      <c r="J110" s="146">
        <v>111.94999999999999</v>
      </c>
      <c r="K110" s="126" t="s">
        <v>151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19" t="s">
        <v>72</v>
      </c>
      <c r="F111" s="120">
        <v>100</v>
      </c>
      <c r="G111" s="146">
        <v>14.4</v>
      </c>
      <c r="H111" s="146">
        <v>14.98</v>
      </c>
      <c r="I111" s="146">
        <v>16.37</v>
      </c>
      <c r="J111" s="146">
        <v>257.89999999999998</v>
      </c>
      <c r="K111" s="126" t="s">
        <v>74</v>
      </c>
      <c r="L111" s="41"/>
    </row>
    <row r="112" spans="1:12" ht="15" x14ac:dyDescent="0.25">
      <c r="A112" s="23"/>
      <c r="B112" s="15"/>
      <c r="C112" s="11"/>
      <c r="D112" s="7" t="s">
        <v>29</v>
      </c>
      <c r="E112" s="119" t="s">
        <v>149</v>
      </c>
      <c r="F112" s="120">
        <v>150</v>
      </c>
      <c r="G112" s="146">
        <v>3.68</v>
      </c>
      <c r="H112" s="146">
        <v>6</v>
      </c>
      <c r="I112" s="146">
        <v>33.75</v>
      </c>
      <c r="J112" s="146">
        <v>204.6</v>
      </c>
      <c r="K112" s="102" t="s">
        <v>98</v>
      </c>
      <c r="L112" s="80"/>
    </row>
    <row r="113" spans="1:12" ht="15" x14ac:dyDescent="0.25">
      <c r="A113" s="23"/>
      <c r="B113" s="15"/>
      <c r="C113" s="11"/>
      <c r="D113" s="7" t="s">
        <v>30</v>
      </c>
      <c r="E113" s="158" t="s">
        <v>73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40" t="s">
        <v>75</v>
      </c>
      <c r="L113" s="41"/>
    </row>
    <row r="114" spans="1:12" ht="15" x14ac:dyDescent="0.2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 x14ac:dyDescent="0.25">
      <c r="A115" s="23"/>
      <c r="B115" s="15"/>
      <c r="C115" s="11"/>
      <c r="D115" s="7" t="s">
        <v>32</v>
      </c>
      <c r="E115" s="86" t="s">
        <v>48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57</v>
      </c>
      <c r="L115" s="41"/>
    </row>
    <row r="116" spans="1:12" ht="15" x14ac:dyDescent="0.25">
      <c r="A116" s="23"/>
      <c r="B116" s="15"/>
      <c r="C116" s="11"/>
      <c r="D116" s="147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 x14ac:dyDescent="0.25">
      <c r="A119" s="29">
        <f>A101</f>
        <v>2</v>
      </c>
      <c r="B119" s="30">
        <f>B101</f>
        <v>6</v>
      </c>
      <c r="C119" s="164" t="s">
        <v>4</v>
      </c>
      <c r="D119" s="165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119" t="s">
        <v>152</v>
      </c>
      <c r="F120" s="120">
        <v>200</v>
      </c>
      <c r="G120" s="146">
        <v>17.64</v>
      </c>
      <c r="H120" s="146">
        <v>19.100000000000001</v>
      </c>
      <c r="I120" s="146">
        <v>50.54</v>
      </c>
      <c r="J120" s="146">
        <v>444.62</v>
      </c>
      <c r="K120" s="117" t="s">
        <v>106</v>
      </c>
      <c r="L120" s="39"/>
    </row>
    <row r="121" spans="1:12" ht="15" x14ac:dyDescent="0.25">
      <c r="A121" s="14"/>
      <c r="B121" s="15"/>
      <c r="C121" s="11"/>
      <c r="D121" s="147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 x14ac:dyDescent="0.25">
      <c r="A122" s="14"/>
      <c r="B122" s="15"/>
      <c r="C122" s="11"/>
      <c r="D122" s="7" t="s">
        <v>22</v>
      </c>
      <c r="E122" s="119" t="s">
        <v>46</v>
      </c>
      <c r="F122" s="120">
        <v>200</v>
      </c>
      <c r="G122" s="146">
        <v>0.1</v>
      </c>
      <c r="H122" s="146">
        <v>0</v>
      </c>
      <c r="I122" s="146">
        <v>15.2</v>
      </c>
      <c r="J122" s="146">
        <v>61.199999999999996</v>
      </c>
      <c r="K122" s="140" t="s">
        <v>63</v>
      </c>
      <c r="L122" s="41"/>
    </row>
    <row r="123" spans="1:12" ht="15" x14ac:dyDescent="0.2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 x14ac:dyDescent="0.25">
      <c r="A124" s="14"/>
      <c r="B124" s="15"/>
      <c r="C124" s="11"/>
      <c r="D124" s="128" t="s">
        <v>24</v>
      </c>
      <c r="E124" s="153" t="s">
        <v>41</v>
      </c>
      <c r="F124" s="154">
        <v>100</v>
      </c>
      <c r="G124" s="155">
        <v>1.5</v>
      </c>
      <c r="H124" s="155">
        <v>0.5</v>
      </c>
      <c r="I124" s="155">
        <v>21</v>
      </c>
      <c r="J124" s="146">
        <v>94.5</v>
      </c>
      <c r="K124" s="139" t="s">
        <v>58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19">
        <f t="shared" si="58"/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119" t="s">
        <v>140</v>
      </c>
      <c r="F128" s="120">
        <v>100</v>
      </c>
      <c r="G128" s="146">
        <v>3.1</v>
      </c>
      <c r="H128" s="146">
        <v>0.2</v>
      </c>
      <c r="I128" s="146">
        <v>6.5</v>
      </c>
      <c r="J128" s="146">
        <v>40.200000000000003</v>
      </c>
      <c r="K128" s="118" t="s">
        <v>141</v>
      </c>
      <c r="L128" s="41"/>
    </row>
    <row r="129" spans="1:12" ht="15" x14ac:dyDescent="0.25">
      <c r="A129" s="14"/>
      <c r="B129" s="15"/>
      <c r="C129" s="11"/>
      <c r="D129" s="7" t="s">
        <v>27</v>
      </c>
      <c r="E129" s="119" t="s">
        <v>99</v>
      </c>
      <c r="F129" s="120">
        <v>200</v>
      </c>
      <c r="G129" s="146">
        <v>5.43</v>
      </c>
      <c r="H129" s="146">
        <v>10.31</v>
      </c>
      <c r="I129" s="146">
        <v>25.21</v>
      </c>
      <c r="J129" s="146">
        <v>215.35000000000002</v>
      </c>
      <c r="K129" s="106" t="s">
        <v>124</v>
      </c>
      <c r="L129" s="41"/>
    </row>
    <row r="130" spans="1:12" ht="30" x14ac:dyDescent="0.25">
      <c r="A130" s="14"/>
      <c r="B130" s="15"/>
      <c r="C130" s="11"/>
      <c r="D130" s="7" t="s">
        <v>28</v>
      </c>
      <c r="E130" s="119" t="s">
        <v>153</v>
      </c>
      <c r="F130" s="120">
        <v>105</v>
      </c>
      <c r="G130" s="146">
        <v>10.58</v>
      </c>
      <c r="H130" s="146">
        <v>17.309999999999999</v>
      </c>
      <c r="I130" s="146">
        <v>21.99</v>
      </c>
      <c r="J130" s="146">
        <v>286.07</v>
      </c>
      <c r="K130" s="126" t="s">
        <v>111</v>
      </c>
      <c r="L130" s="41"/>
    </row>
    <row r="131" spans="1:12" ht="15" x14ac:dyDescent="0.25">
      <c r="A131" s="14"/>
      <c r="B131" s="15"/>
      <c r="C131" s="11"/>
      <c r="D131" s="128" t="s">
        <v>29</v>
      </c>
      <c r="E131" s="119" t="s">
        <v>154</v>
      </c>
      <c r="F131" s="120">
        <v>180</v>
      </c>
      <c r="G131" s="146">
        <v>6.79</v>
      </c>
      <c r="H131" s="146">
        <v>1.84</v>
      </c>
      <c r="I131" s="146">
        <v>33.700000000000003</v>
      </c>
      <c r="J131" s="146">
        <v>178.52</v>
      </c>
      <c r="K131" s="126" t="s">
        <v>90</v>
      </c>
      <c r="L131" s="41"/>
    </row>
    <row r="132" spans="1:12" ht="15" x14ac:dyDescent="0.25">
      <c r="A132" s="14"/>
      <c r="B132" s="15"/>
      <c r="C132" s="11"/>
      <c r="D132" s="7" t="s">
        <v>30</v>
      </c>
      <c r="E132" s="85" t="s">
        <v>100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101</v>
      </c>
      <c r="L132" s="41"/>
    </row>
    <row r="133" spans="1:12" ht="15" x14ac:dyDescent="0.25">
      <c r="A133" s="14"/>
      <c r="B133" s="15"/>
      <c r="C133" s="11"/>
      <c r="D133" s="7" t="s">
        <v>31</v>
      </c>
      <c r="E133" s="74" t="s">
        <v>43</v>
      </c>
      <c r="F133" s="75">
        <v>35</v>
      </c>
      <c r="G133" s="76">
        <v>2.31</v>
      </c>
      <c r="H133" s="76">
        <v>0.42</v>
      </c>
      <c r="I133" s="76">
        <v>11.69</v>
      </c>
      <c r="J133" s="76">
        <v>59.78</v>
      </c>
      <c r="K133" s="101" t="s">
        <v>62</v>
      </c>
      <c r="L133" s="41"/>
    </row>
    <row r="134" spans="1:12" ht="15" x14ac:dyDescent="0.2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 x14ac:dyDescent="0.25">
      <c r="A135" s="14"/>
      <c r="B135" s="15"/>
      <c r="C135" s="11"/>
      <c r="D135" s="147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28.609999999999996</v>
      </c>
      <c r="H137" s="19">
        <f t="shared" si="59"/>
        <v>30.28</v>
      </c>
      <c r="I137" s="19">
        <f t="shared" si="59"/>
        <v>112.79</v>
      </c>
      <c r="J137" s="19">
        <f t="shared" si="59"/>
        <v>838.12</v>
      </c>
      <c r="K137" s="25"/>
      <c r="L137" s="64">
        <v>175</v>
      </c>
    </row>
    <row r="138" spans="1:12" ht="15.75" thickBot="1" x14ac:dyDescent="0.25">
      <c r="A138" s="33">
        <f>A120</f>
        <v>2</v>
      </c>
      <c r="B138" s="33">
        <f>B120</f>
        <v>7</v>
      </c>
      <c r="C138" s="164" t="s">
        <v>4</v>
      </c>
      <c r="D138" s="165"/>
      <c r="E138" s="31"/>
      <c r="F138" s="32">
        <f>F127+F137</f>
        <v>1320</v>
      </c>
      <c r="G138" s="32">
        <f t="shared" ref="G138" si="60">G127+G137</f>
        <v>47.849999999999994</v>
      </c>
      <c r="H138" s="32">
        <f t="shared" ref="H138" si="61">H127+H137</f>
        <v>49.88</v>
      </c>
      <c r="I138" s="32">
        <f t="shared" ref="I138" si="62">I127+I137</f>
        <v>199.53</v>
      </c>
      <c r="J138" s="32">
        <f t="shared" ref="J138:L138" si="63">J127+J137</f>
        <v>1438.44</v>
      </c>
      <c r="K138" s="32"/>
      <c r="L138" s="32">
        <f t="shared" si="63"/>
        <v>273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" t="s">
        <v>21</v>
      </c>
      <c r="E139" s="138" t="s">
        <v>155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92</v>
      </c>
      <c r="L139" s="39"/>
    </row>
    <row r="140" spans="1:12" ht="15" x14ac:dyDescent="0.25">
      <c r="A140" s="23"/>
      <c r="B140" s="15"/>
      <c r="C140" s="11"/>
      <c r="D140" s="110" t="s">
        <v>26</v>
      </c>
      <c r="E140" s="138" t="s">
        <v>91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139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1" t="s">
        <v>78</v>
      </c>
      <c r="L141" s="41"/>
    </row>
    <row r="142" spans="1:12" ht="15.75" customHeight="1" x14ac:dyDescent="0.25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 x14ac:dyDescent="0.25">
      <c r="A143" s="23"/>
      <c r="B143" s="15"/>
      <c r="C143" s="11"/>
      <c r="D143" s="109" t="s">
        <v>24</v>
      </c>
      <c r="E143" s="139" t="s">
        <v>44</v>
      </c>
      <c r="F143" s="50">
        <v>100</v>
      </c>
      <c r="G143" s="53">
        <v>0.8</v>
      </c>
      <c r="H143" s="53">
        <v>0.4</v>
      </c>
      <c r="I143" s="54">
        <v>8.1</v>
      </c>
      <c r="J143" s="53">
        <v>47</v>
      </c>
      <c r="K143" s="99" t="s">
        <v>58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20.93</v>
      </c>
      <c r="H146" s="19">
        <f t="shared" si="64"/>
        <v>19.499999999999996</v>
      </c>
      <c r="I146" s="19">
        <f t="shared" si="64"/>
        <v>80.61</v>
      </c>
      <c r="J146" s="19">
        <f t="shared" si="64"/>
        <v>589.46</v>
      </c>
      <c r="K146" s="25"/>
      <c r="L146" s="63">
        <v>98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19" t="s">
        <v>156</v>
      </c>
      <c r="F147" s="120">
        <v>60</v>
      </c>
      <c r="G147" s="146">
        <v>0.96</v>
      </c>
      <c r="H147" s="146">
        <v>5.86</v>
      </c>
      <c r="I147" s="146">
        <v>6.33</v>
      </c>
      <c r="J147" s="146">
        <v>81.900000000000006</v>
      </c>
      <c r="K147" s="113" t="s">
        <v>129</v>
      </c>
      <c r="L147" s="41"/>
    </row>
    <row r="148" spans="1:12" ht="15" x14ac:dyDescent="0.25">
      <c r="A148" s="23"/>
      <c r="B148" s="15"/>
      <c r="C148" s="11"/>
      <c r="D148" s="7" t="s">
        <v>27</v>
      </c>
      <c r="E148" s="119" t="s">
        <v>157</v>
      </c>
      <c r="F148" s="120">
        <v>200</v>
      </c>
      <c r="G148" s="146">
        <v>9.3000000000000007</v>
      </c>
      <c r="H148" s="146">
        <v>5.32</v>
      </c>
      <c r="I148" s="146">
        <v>30.5</v>
      </c>
      <c r="J148" s="146">
        <v>207.08</v>
      </c>
      <c r="K148" s="106" t="s">
        <v>125</v>
      </c>
      <c r="L148" s="41"/>
    </row>
    <row r="149" spans="1:12" ht="15" x14ac:dyDescent="0.25">
      <c r="A149" s="23"/>
      <c r="B149" s="15"/>
      <c r="C149" s="11"/>
      <c r="D149" s="7" t="s">
        <v>28</v>
      </c>
      <c r="E149" s="119" t="s">
        <v>158</v>
      </c>
      <c r="F149" s="120">
        <v>120</v>
      </c>
      <c r="G149" s="146">
        <v>10.39</v>
      </c>
      <c r="H149" s="146">
        <v>10.19</v>
      </c>
      <c r="I149" s="146">
        <v>10.69</v>
      </c>
      <c r="J149" s="146">
        <v>176.02999999999997</v>
      </c>
      <c r="K149" s="126" t="s">
        <v>159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119" t="s">
        <v>149</v>
      </c>
      <c r="F150" s="120">
        <v>150</v>
      </c>
      <c r="G150" s="146">
        <v>3.68</v>
      </c>
      <c r="H150" s="146">
        <v>6</v>
      </c>
      <c r="I150" s="146">
        <v>33.75</v>
      </c>
      <c r="J150" s="146">
        <v>204.6</v>
      </c>
      <c r="K150" s="113" t="s">
        <v>98</v>
      </c>
      <c r="L150" s="41"/>
    </row>
    <row r="151" spans="1:12" ht="15" x14ac:dyDescent="0.25">
      <c r="A151" s="23"/>
      <c r="B151" s="15"/>
      <c r="C151" s="11"/>
      <c r="D151" s="7" t="s">
        <v>30</v>
      </c>
      <c r="E151" s="131" t="s">
        <v>160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82</v>
      </c>
      <c r="L151" s="41"/>
    </row>
    <row r="152" spans="1:12" ht="15" x14ac:dyDescent="0.2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 x14ac:dyDescent="0.25">
      <c r="A153" s="23"/>
      <c r="B153" s="15"/>
      <c r="C153" s="11"/>
      <c r="D153" s="7" t="s">
        <v>32</v>
      </c>
      <c r="E153" s="86" t="s">
        <v>48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57</v>
      </c>
      <c r="L153" s="41"/>
    </row>
    <row r="154" spans="1:12" ht="15" x14ac:dyDescent="0.2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 x14ac:dyDescent="0.25">
      <c r="A157" s="29">
        <f>A139</f>
        <v>2</v>
      </c>
      <c r="B157" s="30">
        <f>B139</f>
        <v>8</v>
      </c>
      <c r="C157" s="164" t="s">
        <v>4</v>
      </c>
      <c r="D157" s="165"/>
      <c r="E157" s="31"/>
      <c r="F157" s="32">
        <f>F146+F156</f>
        <v>1330</v>
      </c>
      <c r="G157" s="32">
        <f t="shared" ref="G157" si="66">G146+G156</f>
        <v>48.6</v>
      </c>
      <c r="H157" s="32">
        <f t="shared" ref="H157" si="67">H146+H156</f>
        <v>47.649999999999991</v>
      </c>
      <c r="I157" s="32">
        <f t="shared" ref="I157" si="68">I146+I156</f>
        <v>196.45999999999998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7" t="s">
        <v>54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161</v>
      </c>
      <c r="L158" s="39"/>
    </row>
    <row r="159" spans="1:12" ht="15" x14ac:dyDescent="0.25">
      <c r="A159" s="23"/>
      <c r="B159" s="15"/>
      <c r="C159" s="11"/>
      <c r="D159" s="108" t="s">
        <v>26</v>
      </c>
      <c r="E159" s="48" t="s">
        <v>59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80</v>
      </c>
      <c r="L159" s="41"/>
    </row>
    <row r="160" spans="1:12" ht="15" x14ac:dyDescent="0.25">
      <c r="A160" s="23"/>
      <c r="B160" s="15"/>
      <c r="C160" s="11"/>
      <c r="D160" s="7" t="s">
        <v>22</v>
      </c>
      <c r="E160" s="48" t="s">
        <v>65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115</v>
      </c>
      <c r="L160" s="41"/>
    </row>
    <row r="161" spans="1:12" ht="15" x14ac:dyDescent="0.2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 x14ac:dyDescent="0.25">
      <c r="A162" s="23"/>
      <c r="B162" s="15"/>
      <c r="C162" s="11"/>
      <c r="D162" s="7" t="s">
        <v>24</v>
      </c>
      <c r="E162" s="139" t="s">
        <v>51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20.6</v>
      </c>
      <c r="H165" s="19">
        <f t="shared" si="70"/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19" t="s">
        <v>162</v>
      </c>
      <c r="F166" s="120">
        <v>60</v>
      </c>
      <c r="G166" s="121">
        <v>1.32</v>
      </c>
      <c r="H166" s="121">
        <v>0.24</v>
      </c>
      <c r="I166" s="121">
        <v>6.72</v>
      </c>
      <c r="J166" s="121">
        <v>34.32</v>
      </c>
      <c r="K166" s="118" t="s">
        <v>164</v>
      </c>
      <c r="L166" s="41"/>
    </row>
    <row r="167" spans="1:12" ht="15" x14ac:dyDescent="0.25">
      <c r="A167" s="23"/>
      <c r="B167" s="15"/>
      <c r="C167" s="11"/>
      <c r="D167" s="7" t="s">
        <v>27</v>
      </c>
      <c r="E167" s="119" t="s">
        <v>163</v>
      </c>
      <c r="F167" s="120">
        <v>200</v>
      </c>
      <c r="G167" s="121">
        <v>4.18</v>
      </c>
      <c r="H167" s="121">
        <v>8.1199999999999992</v>
      </c>
      <c r="I167" s="121">
        <v>23.74</v>
      </c>
      <c r="J167" s="121">
        <v>184.76</v>
      </c>
      <c r="K167" s="126" t="s">
        <v>126</v>
      </c>
      <c r="L167" s="41"/>
    </row>
    <row r="168" spans="1:12" ht="15" x14ac:dyDescent="0.25">
      <c r="A168" s="23"/>
      <c r="B168" s="15"/>
      <c r="C168" s="11"/>
      <c r="D168" s="7" t="s">
        <v>28</v>
      </c>
      <c r="E168" s="119" t="s">
        <v>93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6" t="s">
        <v>165</v>
      </c>
      <c r="L168" s="41"/>
    </row>
    <row r="169" spans="1:12" ht="15" x14ac:dyDescent="0.2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 x14ac:dyDescent="0.25">
      <c r="A170" s="23"/>
      <c r="B170" s="15"/>
      <c r="C170" s="11"/>
      <c r="D170" s="7" t="s">
        <v>30</v>
      </c>
      <c r="E170" s="131" t="s">
        <v>143</v>
      </c>
      <c r="F170" s="60">
        <v>200</v>
      </c>
      <c r="G170" s="61">
        <v>1.4</v>
      </c>
      <c r="H170" s="61">
        <v>0</v>
      </c>
      <c r="I170" s="62">
        <v>17.8</v>
      </c>
      <c r="J170" s="61">
        <v>136.80000000000001</v>
      </c>
      <c r="K170" s="113" t="s">
        <v>94</v>
      </c>
      <c r="L170" s="41"/>
    </row>
    <row r="171" spans="1:12" ht="15" x14ac:dyDescent="0.25">
      <c r="A171" s="23"/>
      <c r="B171" s="15"/>
      <c r="C171" s="11"/>
      <c r="D171" s="7" t="s">
        <v>31</v>
      </c>
      <c r="E171" s="74" t="s">
        <v>43</v>
      </c>
      <c r="F171" s="75">
        <v>35</v>
      </c>
      <c r="G171" s="76">
        <v>2.31</v>
      </c>
      <c r="H171" s="76">
        <v>0.42</v>
      </c>
      <c r="I171" s="76">
        <v>11.69</v>
      </c>
      <c r="J171" s="76">
        <v>60.9</v>
      </c>
      <c r="K171" s="101" t="s">
        <v>62</v>
      </c>
      <c r="L171" s="41"/>
    </row>
    <row r="172" spans="1:12" ht="15" x14ac:dyDescent="0.2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 x14ac:dyDescent="0.2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71">SUM(G166:G174)</f>
        <v>28.13</v>
      </c>
      <c r="H175" s="19">
        <f t="shared" si="71"/>
        <v>27.84</v>
      </c>
      <c r="I175" s="19">
        <f t="shared" si="71"/>
        <v>116.72</v>
      </c>
      <c r="J175" s="19">
        <f t="shared" si="71"/>
        <v>891.08</v>
      </c>
      <c r="K175" s="25"/>
      <c r="L175" s="64">
        <v>175</v>
      </c>
    </row>
    <row r="176" spans="1:12" ht="15.75" thickBot="1" x14ac:dyDescent="0.25">
      <c r="A176" s="29">
        <f>A158</f>
        <v>2</v>
      </c>
      <c r="B176" s="30">
        <f>B158</f>
        <v>9</v>
      </c>
      <c r="C176" s="164" t="s">
        <v>4</v>
      </c>
      <c r="D176" s="165"/>
      <c r="E176" s="31"/>
      <c r="F176" s="32">
        <f>F165+F175</f>
        <v>1245</v>
      </c>
      <c r="G176" s="32">
        <f t="shared" ref="G176" si="72">G165+G175</f>
        <v>48.730000000000004</v>
      </c>
      <c r="H176" s="32">
        <f t="shared" ref="H176" si="73">H165+H175</f>
        <v>48.73</v>
      </c>
      <c r="I176" s="32">
        <f t="shared" ref="I176" si="74">I165+I175</f>
        <v>207.36</v>
      </c>
      <c r="J176" s="32">
        <f t="shared" ref="J176:L176" si="75">J165+J175</f>
        <v>1527.05</v>
      </c>
      <c r="K176" s="32"/>
      <c r="L176" s="32">
        <f t="shared" si="75"/>
        <v>273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5" t="s">
        <v>21</v>
      </c>
      <c r="E177" s="83" t="s">
        <v>103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104</v>
      </c>
      <c r="L177" s="39"/>
    </row>
    <row r="178" spans="1:12" ht="15" x14ac:dyDescent="0.25">
      <c r="A178" s="23"/>
      <c r="B178" s="15"/>
      <c r="C178" s="90"/>
      <c r="D178" s="110" t="s">
        <v>26</v>
      </c>
      <c r="E178" s="83" t="s">
        <v>102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8" t="s">
        <v>50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81</v>
      </c>
      <c r="L179" s="41"/>
    </row>
    <row r="180" spans="1:12" ht="15" x14ac:dyDescent="0.2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 x14ac:dyDescent="0.25">
      <c r="A181" s="23"/>
      <c r="B181" s="15"/>
      <c r="C181" s="11"/>
      <c r="D181" s="109" t="s">
        <v>24</v>
      </c>
      <c r="E181" s="139" t="s">
        <v>49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9" t="s">
        <v>147</v>
      </c>
      <c r="F185" s="120">
        <v>60</v>
      </c>
      <c r="G185" s="146">
        <v>2.94</v>
      </c>
      <c r="H185" s="146">
        <v>5.58</v>
      </c>
      <c r="I185" s="146">
        <v>4.4400000000000004</v>
      </c>
      <c r="J185" s="146">
        <v>79.739999999999995</v>
      </c>
      <c r="K185" s="162" t="s">
        <v>150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9" t="s">
        <v>89</v>
      </c>
      <c r="F186" s="120">
        <v>200</v>
      </c>
      <c r="G186" s="146">
        <v>3.79</v>
      </c>
      <c r="H186" s="146">
        <v>5.39</v>
      </c>
      <c r="I186" s="146">
        <v>24.68</v>
      </c>
      <c r="J186" s="146">
        <v>162.38999999999999</v>
      </c>
      <c r="K186" s="126" t="s">
        <v>123</v>
      </c>
      <c r="L186" s="41"/>
    </row>
    <row r="187" spans="1:12" ht="15" x14ac:dyDescent="0.25">
      <c r="A187" s="23"/>
      <c r="B187" s="15"/>
      <c r="C187" s="11"/>
      <c r="D187" s="7" t="s">
        <v>28</v>
      </c>
      <c r="E187" s="151" t="s">
        <v>166</v>
      </c>
      <c r="F187" s="120">
        <v>120</v>
      </c>
      <c r="G187" s="146">
        <v>6.7</v>
      </c>
      <c r="H187" s="146">
        <v>7.22</v>
      </c>
      <c r="I187" s="146">
        <v>19.72</v>
      </c>
      <c r="J187" s="146">
        <v>170.66</v>
      </c>
      <c r="K187" s="126" t="s">
        <v>168</v>
      </c>
      <c r="L187" s="41"/>
    </row>
    <row r="188" spans="1:12" ht="15" x14ac:dyDescent="0.25">
      <c r="A188" s="23"/>
      <c r="B188" s="15"/>
      <c r="C188" s="11"/>
      <c r="D188" s="7" t="s">
        <v>29</v>
      </c>
      <c r="E188" s="153" t="s">
        <v>167</v>
      </c>
      <c r="F188" s="120">
        <v>180</v>
      </c>
      <c r="G188" s="146">
        <v>10.26</v>
      </c>
      <c r="H188" s="146">
        <v>7.41</v>
      </c>
      <c r="I188" s="146">
        <v>42.5</v>
      </c>
      <c r="J188" s="146">
        <v>277.73</v>
      </c>
      <c r="K188" s="111" t="s">
        <v>127</v>
      </c>
      <c r="L188" s="41"/>
    </row>
    <row r="189" spans="1:12" ht="15" x14ac:dyDescent="0.25">
      <c r="A189" s="23"/>
      <c r="B189" s="15"/>
      <c r="C189" s="11"/>
      <c r="D189" s="7" t="s">
        <v>30</v>
      </c>
      <c r="E189" s="158" t="s">
        <v>73</v>
      </c>
      <c r="F189" s="120">
        <v>200</v>
      </c>
      <c r="G189" s="146">
        <v>0.1</v>
      </c>
      <c r="H189" s="146">
        <v>0</v>
      </c>
      <c r="I189" s="146">
        <v>23.82</v>
      </c>
      <c r="J189" s="146">
        <v>95.68</v>
      </c>
      <c r="K189" s="140" t="s">
        <v>75</v>
      </c>
      <c r="L189" s="41"/>
    </row>
    <row r="190" spans="1:12" ht="15" x14ac:dyDescent="0.2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 x14ac:dyDescent="0.25">
      <c r="A191" s="23"/>
      <c r="B191" s="15"/>
      <c r="C191" s="11"/>
      <c r="D191" s="7" t="s">
        <v>32</v>
      </c>
      <c r="E191" s="86" t="s">
        <v>48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57</v>
      </c>
      <c r="L191" s="41"/>
    </row>
    <row r="192" spans="1:12" ht="15" x14ac:dyDescent="0.2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 x14ac:dyDescent="0.25">
      <c r="A195" s="29">
        <f>A177</f>
        <v>2</v>
      </c>
      <c r="B195" s="30">
        <f>B177</f>
        <v>10</v>
      </c>
      <c r="C195" s="164" t="s">
        <v>4</v>
      </c>
      <c r="D195" s="165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7" t="s">
        <v>64</v>
      </c>
      <c r="F196" s="49">
        <v>200</v>
      </c>
      <c r="G196" s="51">
        <v>15.51</v>
      </c>
      <c r="H196" s="51">
        <v>20.22</v>
      </c>
      <c r="I196" s="52">
        <v>52.55</v>
      </c>
      <c r="J196" s="51">
        <v>454.22</v>
      </c>
      <c r="K196" s="104" t="s">
        <v>113</v>
      </c>
      <c r="L196" s="39"/>
    </row>
    <row r="197" spans="1:12" ht="13.5" customHeight="1" x14ac:dyDescent="0.25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 x14ac:dyDescent="0.25">
      <c r="A198" s="23"/>
      <c r="B198" s="15"/>
      <c r="C198" s="11"/>
      <c r="D198" s="7" t="s">
        <v>22</v>
      </c>
      <c r="E198" s="48" t="s">
        <v>65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115</v>
      </c>
      <c r="L198" s="41"/>
    </row>
    <row r="199" spans="1:12" ht="15" x14ac:dyDescent="0.2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99" t="s">
        <v>62</v>
      </c>
      <c r="L199" s="41"/>
    </row>
    <row r="200" spans="1:12" ht="15" x14ac:dyDescent="0.25">
      <c r="A200" s="23"/>
      <c r="B200" s="15"/>
      <c r="C200" s="11"/>
      <c r="D200" s="7" t="s">
        <v>26</v>
      </c>
      <c r="E200" s="48" t="s">
        <v>66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114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91.13</v>
      </c>
      <c r="J203" s="19">
        <f t="shared" si="82"/>
        <v>632.74</v>
      </c>
      <c r="K203" s="25"/>
      <c r="L203" s="63">
        <v>98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5" t="s">
        <v>128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129</v>
      </c>
      <c r="L204" s="41"/>
    </row>
    <row r="205" spans="1:12" ht="15" x14ac:dyDescent="0.25">
      <c r="A205" s="23"/>
      <c r="B205" s="15"/>
      <c r="C205" s="11"/>
      <c r="D205" s="7" t="s">
        <v>27</v>
      </c>
      <c r="E205" s="48" t="s">
        <v>105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119</v>
      </c>
      <c r="L205" s="41"/>
    </row>
    <row r="206" spans="1:12" ht="15" x14ac:dyDescent="0.25">
      <c r="A206" s="23"/>
      <c r="B206" s="15"/>
      <c r="C206" s="11"/>
      <c r="D206" s="7" t="s">
        <v>28</v>
      </c>
      <c r="E206" s="48" t="s">
        <v>121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120</v>
      </c>
      <c r="L206" s="41"/>
    </row>
    <row r="207" spans="1:12" ht="15" x14ac:dyDescent="0.2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 x14ac:dyDescent="0.25">
      <c r="A208" s="23"/>
      <c r="B208" s="15"/>
      <c r="C208" s="11"/>
      <c r="D208" s="7" t="s">
        <v>30</v>
      </c>
      <c r="E208" s="56" t="s">
        <v>68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61</v>
      </c>
      <c r="L208" s="41"/>
    </row>
    <row r="209" spans="1:12" ht="15" x14ac:dyDescent="0.25">
      <c r="A209" s="23"/>
      <c r="B209" s="15"/>
      <c r="C209" s="11"/>
      <c r="D209" s="128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62</v>
      </c>
      <c r="L209" s="41"/>
    </row>
    <row r="210" spans="1:12" ht="15" x14ac:dyDescent="0.25">
      <c r="A210" s="23"/>
      <c r="B210" s="15"/>
      <c r="C210" s="11"/>
      <c r="D210" s="107" t="s">
        <v>32</v>
      </c>
      <c r="L210" s="41"/>
    </row>
    <row r="211" spans="1:12" ht="15" x14ac:dyDescent="0.25">
      <c r="A211" s="23"/>
      <c r="B211" s="15"/>
      <c r="C211" s="11"/>
      <c r="D211" s="141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 x14ac:dyDescent="0.2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 x14ac:dyDescent="0.25">
      <c r="A214" s="29">
        <f>A196</f>
        <v>3</v>
      </c>
      <c r="B214" s="30">
        <f>B196</f>
        <v>11</v>
      </c>
      <c r="C214" s="164" t="s">
        <v>4</v>
      </c>
      <c r="D214" s="165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207.93</v>
      </c>
      <c r="J214" s="32">
        <f t="shared" si="84"/>
        <v>1498.29</v>
      </c>
      <c r="K214" s="32"/>
      <c r="L214" s="32">
        <f t="shared" ref="L214" si="85">L203+L213</f>
        <v>273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114" t="s">
        <v>95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96</v>
      </c>
      <c r="L215" s="39"/>
    </row>
    <row r="216" spans="1:12" ht="13.5" customHeight="1" x14ac:dyDescent="0.25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 x14ac:dyDescent="0.25">
      <c r="A217" s="23"/>
      <c r="B217" s="15"/>
      <c r="C217" s="11"/>
      <c r="D217" s="7" t="s">
        <v>22</v>
      </c>
      <c r="E217" s="82" t="s">
        <v>50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81</v>
      </c>
      <c r="L217" s="41"/>
    </row>
    <row r="218" spans="1:12" ht="15" x14ac:dyDescent="0.2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 x14ac:dyDescent="0.25">
      <c r="A219" s="23"/>
      <c r="B219" s="15"/>
      <c r="C219" s="11"/>
      <c r="D219" s="7" t="s">
        <v>24</v>
      </c>
      <c r="E219" s="82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58</v>
      </c>
      <c r="L219" s="41"/>
    </row>
    <row r="220" spans="1:12" ht="15" x14ac:dyDescent="0.2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19" t="s">
        <v>130</v>
      </c>
      <c r="F223" s="120">
        <v>60</v>
      </c>
      <c r="G223" s="121">
        <v>1.2</v>
      </c>
      <c r="H223" s="121">
        <v>3.6</v>
      </c>
      <c r="I223" s="121">
        <v>9.1199999999999992</v>
      </c>
      <c r="J223" s="121">
        <v>73.679999999999993</v>
      </c>
      <c r="K223" s="118" t="s">
        <v>131</v>
      </c>
      <c r="L223" s="41"/>
    </row>
    <row r="224" spans="1:12" ht="15" x14ac:dyDescent="0.25">
      <c r="A224" s="23"/>
      <c r="B224" s="15"/>
      <c r="C224" s="11"/>
      <c r="D224" s="7" t="s">
        <v>27</v>
      </c>
      <c r="E224" s="82" t="s">
        <v>84</v>
      </c>
      <c r="F224" s="50">
        <v>200</v>
      </c>
      <c r="G224" s="53">
        <v>2.42</v>
      </c>
      <c r="H224" s="53">
        <v>7.58</v>
      </c>
      <c r="I224" s="54">
        <v>22.27</v>
      </c>
      <c r="J224" s="53">
        <v>175.44</v>
      </c>
      <c r="K224" s="106" t="s">
        <v>122</v>
      </c>
      <c r="L224" s="41"/>
    </row>
    <row r="225" spans="1:12" ht="15" x14ac:dyDescent="0.25">
      <c r="A225" s="23"/>
      <c r="B225" s="15"/>
      <c r="C225" s="11"/>
      <c r="D225" s="7" t="s">
        <v>28</v>
      </c>
      <c r="E225" s="122" t="s">
        <v>132</v>
      </c>
      <c r="F225" s="123">
        <v>100</v>
      </c>
      <c r="G225" s="124">
        <v>15.41</v>
      </c>
      <c r="H225" s="124">
        <v>11.8</v>
      </c>
      <c r="I225" s="124">
        <v>20.5</v>
      </c>
      <c r="J225" s="121">
        <v>249.84</v>
      </c>
      <c r="K225" s="126" t="s">
        <v>133</v>
      </c>
      <c r="L225" s="41"/>
    </row>
    <row r="226" spans="1:12" ht="15" x14ac:dyDescent="0.25">
      <c r="A226" s="23"/>
      <c r="B226" s="15"/>
      <c r="C226" s="11"/>
      <c r="D226" s="128" t="s">
        <v>29</v>
      </c>
      <c r="E226" s="125" t="s">
        <v>55</v>
      </c>
      <c r="F226" s="120">
        <v>150</v>
      </c>
      <c r="G226" s="121">
        <v>6.68</v>
      </c>
      <c r="H226" s="121">
        <v>4.78</v>
      </c>
      <c r="I226" s="121">
        <v>36.4</v>
      </c>
      <c r="J226" s="121">
        <v>201.35</v>
      </c>
      <c r="K226" s="127" t="s">
        <v>134</v>
      </c>
      <c r="L226" s="41"/>
    </row>
    <row r="227" spans="1:12" ht="15" x14ac:dyDescent="0.25">
      <c r="A227" s="23"/>
      <c r="B227" s="15"/>
      <c r="C227" s="11"/>
      <c r="D227" s="7" t="s">
        <v>30</v>
      </c>
      <c r="E227" s="132" t="s">
        <v>56</v>
      </c>
      <c r="F227" s="133">
        <v>200</v>
      </c>
      <c r="G227" s="134">
        <v>0.5</v>
      </c>
      <c r="H227" s="134">
        <v>0</v>
      </c>
      <c r="I227" s="135">
        <v>27</v>
      </c>
      <c r="J227" s="134">
        <v>110</v>
      </c>
      <c r="K227" s="160" t="s">
        <v>169</v>
      </c>
      <c r="L227" s="41"/>
    </row>
    <row r="228" spans="1:12" ht="15" x14ac:dyDescent="0.25">
      <c r="A228" s="23"/>
      <c r="B228" s="15"/>
      <c r="C228" s="11"/>
      <c r="D228" s="107" t="s">
        <v>31</v>
      </c>
      <c r="E228" s="136"/>
      <c r="F228" s="136"/>
      <c r="G228" s="136"/>
      <c r="H228" s="136"/>
      <c r="I228" s="136"/>
      <c r="J228" s="136"/>
      <c r="K228" s="136"/>
      <c r="L228" s="41"/>
    </row>
    <row r="229" spans="1:12" ht="15" x14ac:dyDescent="0.25">
      <c r="A229" s="23"/>
      <c r="B229" s="15"/>
      <c r="C229" s="11"/>
      <c r="D229" s="128" t="s">
        <v>32</v>
      </c>
      <c r="E229" s="129" t="s">
        <v>48</v>
      </c>
      <c r="F229" s="65">
        <v>25</v>
      </c>
      <c r="G229" s="67">
        <v>1.65</v>
      </c>
      <c r="H229" s="67">
        <v>0.3</v>
      </c>
      <c r="I229" s="67">
        <v>8.35</v>
      </c>
      <c r="J229" s="67">
        <v>42.7</v>
      </c>
      <c r="K229" s="130" t="s">
        <v>57</v>
      </c>
      <c r="L229" s="41"/>
    </row>
    <row r="230" spans="1:12" ht="15" x14ac:dyDescent="0.25">
      <c r="A230" s="23"/>
      <c r="B230" s="15"/>
      <c r="C230" s="11"/>
      <c r="D230" s="141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SUM(F223:F229)</f>
        <v>735</v>
      </c>
      <c r="G232" s="19">
        <f t="shared" ref="G232:J232" si="87">SUM(G223:G231)</f>
        <v>27.86</v>
      </c>
      <c r="H232" s="19">
        <f t="shared" si="87"/>
        <v>28.060000000000002</v>
      </c>
      <c r="I232" s="19">
        <f t="shared" si="87"/>
        <v>123.63999999999999</v>
      </c>
      <c r="J232" s="19">
        <f t="shared" si="87"/>
        <v>853.0100000000001</v>
      </c>
      <c r="K232" s="25"/>
      <c r="L232" s="64">
        <v>175</v>
      </c>
    </row>
    <row r="233" spans="1:12" ht="15.75" customHeight="1" thickBot="1" x14ac:dyDescent="0.25">
      <c r="A233" s="29">
        <f>A215</f>
        <v>3</v>
      </c>
      <c r="B233" s="30">
        <f>B215</f>
        <v>12</v>
      </c>
      <c r="C233" s="164" t="s">
        <v>4</v>
      </c>
      <c r="D233" s="165"/>
      <c r="E233" s="31"/>
      <c r="F233" s="32">
        <f>F222+F232</f>
        <v>1295</v>
      </c>
      <c r="G233" s="32">
        <f t="shared" ref="G233:J233" si="88">G222+G232</f>
        <v>47.819999999999993</v>
      </c>
      <c r="H233" s="32">
        <f t="shared" si="88"/>
        <v>49.34</v>
      </c>
      <c r="I233" s="32">
        <f t="shared" si="88"/>
        <v>214.65999999999997</v>
      </c>
      <c r="J233" s="32">
        <f t="shared" si="88"/>
        <v>1493.65</v>
      </c>
      <c r="K233" s="32"/>
      <c r="L233" s="32">
        <f t="shared" ref="L233" si="89">L222+L232</f>
        <v>273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83" t="s">
        <v>45</v>
      </c>
      <c r="F234" s="72" t="s">
        <v>70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76</v>
      </c>
      <c r="L234" s="39"/>
    </row>
    <row r="235" spans="1:12" ht="15" x14ac:dyDescent="0.2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 x14ac:dyDescent="0.2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78</v>
      </c>
      <c r="L236" s="41"/>
    </row>
    <row r="237" spans="1:12" ht="15" x14ac:dyDescent="0.2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 x14ac:dyDescent="0.25">
      <c r="A238" s="14"/>
      <c r="B238" s="15"/>
      <c r="C238" s="11"/>
      <c r="D238" s="7" t="s">
        <v>24</v>
      </c>
      <c r="E238" s="82" t="s">
        <v>53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58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37" t="s">
        <v>135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8" t="s">
        <v>136</v>
      </c>
      <c r="L242" s="41"/>
    </row>
    <row r="243" spans="1:12" ht="15" x14ac:dyDescent="0.25">
      <c r="A243" s="14"/>
      <c r="B243" s="15"/>
      <c r="C243" s="11"/>
      <c r="D243" s="7" t="s">
        <v>27</v>
      </c>
      <c r="E243" s="139" t="s">
        <v>83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6" t="s">
        <v>125</v>
      </c>
      <c r="L243" s="41"/>
    </row>
    <row r="244" spans="1:12" ht="15" x14ac:dyDescent="0.25">
      <c r="A244" s="14"/>
      <c r="B244" s="15"/>
      <c r="C244" s="11"/>
      <c r="D244" s="7" t="s">
        <v>28</v>
      </c>
      <c r="E244" s="82" t="s">
        <v>69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287.42</v>
      </c>
      <c r="K244" s="84" t="s">
        <v>86</v>
      </c>
      <c r="L244" s="41"/>
    </row>
    <row r="245" spans="1:12" ht="15" x14ac:dyDescent="0.25">
      <c r="A245" s="14"/>
      <c r="B245" s="15"/>
      <c r="C245" s="11"/>
      <c r="D245" s="7" t="s">
        <v>29</v>
      </c>
      <c r="E245" s="82" t="s">
        <v>67</v>
      </c>
      <c r="F245" s="50">
        <v>150</v>
      </c>
      <c r="G245" s="53">
        <v>4.79</v>
      </c>
      <c r="H245" s="53">
        <v>5.78</v>
      </c>
      <c r="I245" s="54">
        <v>31.66</v>
      </c>
      <c r="J245" s="53">
        <v>141.80000000000001</v>
      </c>
      <c r="K245" s="139" t="s">
        <v>137</v>
      </c>
      <c r="L245" s="41"/>
    </row>
    <row r="246" spans="1:12" ht="15" x14ac:dyDescent="0.25">
      <c r="A246" s="14"/>
      <c r="B246" s="15"/>
      <c r="C246" s="11"/>
      <c r="D246" s="7" t="s">
        <v>30</v>
      </c>
      <c r="E246" s="131" t="s">
        <v>138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40" t="s">
        <v>61</v>
      </c>
      <c r="L246" s="41"/>
    </row>
    <row r="247" spans="1:12" ht="15.75" x14ac:dyDescent="0.25">
      <c r="A247" s="14"/>
      <c r="B247" s="15"/>
      <c r="C247" s="11"/>
      <c r="D247" s="128" t="s">
        <v>31</v>
      </c>
      <c r="E247" s="86" t="s">
        <v>43</v>
      </c>
      <c r="F247" s="50">
        <v>20</v>
      </c>
      <c r="G247" s="53">
        <v>1.52</v>
      </c>
      <c r="H247" s="53">
        <v>0.16</v>
      </c>
      <c r="I247" s="54">
        <v>9.84</v>
      </c>
      <c r="J247" s="53">
        <v>47</v>
      </c>
      <c r="K247" s="130" t="s">
        <v>62</v>
      </c>
      <c r="L247" s="41"/>
    </row>
    <row r="248" spans="1:12" ht="15" x14ac:dyDescent="0.25">
      <c r="A248" s="14"/>
      <c r="B248" s="15"/>
      <c r="C248" s="11"/>
      <c r="D248" s="107" t="s">
        <v>32</v>
      </c>
      <c r="E248" s="142"/>
      <c r="F248" s="136"/>
      <c r="G248" s="136"/>
      <c r="H248" s="136"/>
      <c r="I248" s="136"/>
      <c r="J248" s="136"/>
      <c r="K248" s="136"/>
      <c r="L248" s="41"/>
    </row>
    <row r="249" spans="1:12" ht="15" x14ac:dyDescent="0.25">
      <c r="A249" s="14"/>
      <c r="B249" s="15"/>
      <c r="C249" s="11"/>
      <c r="D249" s="141" t="s">
        <v>24</v>
      </c>
      <c r="E249" s="136"/>
      <c r="F249" s="143"/>
      <c r="G249" s="144"/>
      <c r="H249" s="144"/>
      <c r="I249" s="144"/>
      <c r="J249" s="144"/>
      <c r="K249" s="145"/>
      <c r="L249" s="41"/>
    </row>
    <row r="250" spans="1:12" ht="15" x14ac:dyDescent="0.2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91">SUM(G242:G250)</f>
        <v>26.85</v>
      </c>
      <c r="H251" s="19">
        <f t="shared" si="91"/>
        <v>25.34</v>
      </c>
      <c r="I251" s="19">
        <f t="shared" si="91"/>
        <v>113.81</v>
      </c>
      <c r="J251" s="19">
        <f t="shared" si="91"/>
        <v>774.00000000000011</v>
      </c>
      <c r="K251" s="25"/>
      <c r="L251" s="64">
        <v>175</v>
      </c>
    </row>
    <row r="252" spans="1:12" ht="15.75" customHeight="1" thickBot="1" x14ac:dyDescent="0.25">
      <c r="A252" s="33">
        <f>A234</f>
        <v>3</v>
      </c>
      <c r="B252" s="33">
        <f>B234</f>
        <v>13</v>
      </c>
      <c r="C252" s="164" t="s">
        <v>4</v>
      </c>
      <c r="D252" s="165"/>
      <c r="E252" s="31"/>
      <c r="F252" s="32">
        <f>F241+F251</f>
        <v>1260</v>
      </c>
      <c r="G252" s="32">
        <f t="shared" ref="G252:J252" si="92">G241+G251</f>
        <v>47.849999999999994</v>
      </c>
      <c r="H252" s="32">
        <f t="shared" si="92"/>
        <v>46.769999999999996</v>
      </c>
      <c r="I252" s="32">
        <f t="shared" si="92"/>
        <v>200.41</v>
      </c>
      <c r="J252" s="32">
        <f t="shared" si="92"/>
        <v>1398.77</v>
      </c>
      <c r="K252" s="32"/>
      <c r="L252" s="32">
        <f t="shared" ref="L252" si="93">L241+L251</f>
        <v>273</v>
      </c>
    </row>
    <row r="253" spans="1:12" ht="15.75" thickBot="1" x14ac:dyDescent="0.3">
      <c r="A253" s="20">
        <v>3</v>
      </c>
      <c r="B253" s="21">
        <v>14</v>
      </c>
      <c r="C253" s="22" t="s">
        <v>20</v>
      </c>
      <c r="D253" s="5" t="s">
        <v>21</v>
      </c>
      <c r="E253" s="138" t="s">
        <v>139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92</v>
      </c>
      <c r="L253" s="39"/>
    </row>
    <row r="254" spans="1:12" ht="15" x14ac:dyDescent="0.25">
      <c r="A254" s="23"/>
      <c r="B254" s="15"/>
      <c r="C254" s="11"/>
      <c r="D254" s="108" t="s">
        <v>26</v>
      </c>
      <c r="E254" s="82" t="s">
        <v>91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71</v>
      </c>
      <c r="L254" s="41"/>
    </row>
    <row r="255" spans="1:12" ht="15" x14ac:dyDescent="0.25">
      <c r="A255" s="23"/>
      <c r="B255" s="15"/>
      <c r="C255" s="11"/>
      <c r="D255" s="7" t="s">
        <v>22</v>
      </c>
      <c r="E255" s="48" t="s">
        <v>46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63</v>
      </c>
      <c r="L255" s="41"/>
    </row>
    <row r="256" spans="1:12" ht="15" x14ac:dyDescent="0.2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 x14ac:dyDescent="0.25">
      <c r="A257" s="23"/>
      <c r="B257" s="15"/>
      <c r="C257" s="11"/>
      <c r="D257" s="7" t="s">
        <v>24</v>
      </c>
      <c r="E257" s="139" t="s">
        <v>51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58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119" t="s">
        <v>140</v>
      </c>
      <c r="F261" s="120">
        <v>100</v>
      </c>
      <c r="G261" s="146">
        <v>3.1</v>
      </c>
      <c r="H261" s="146">
        <v>0.2</v>
      </c>
      <c r="I261" s="146">
        <v>6.5</v>
      </c>
      <c r="J261" s="146">
        <v>40.200000000000003</v>
      </c>
      <c r="K261" s="118" t="s">
        <v>141</v>
      </c>
      <c r="L261" s="41"/>
    </row>
    <row r="262" spans="1:12" ht="15" x14ac:dyDescent="0.25">
      <c r="A262" s="23"/>
      <c r="B262" s="15"/>
      <c r="C262" s="11"/>
      <c r="D262" s="7" t="s">
        <v>27</v>
      </c>
      <c r="E262" s="82" t="s">
        <v>89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123</v>
      </c>
      <c r="L262" s="41"/>
    </row>
    <row r="263" spans="1:12" ht="15" x14ac:dyDescent="0.25">
      <c r="A263" s="23"/>
      <c r="B263" s="15"/>
      <c r="C263" s="11"/>
      <c r="D263" s="7" t="s">
        <v>28</v>
      </c>
      <c r="E263" s="119" t="s">
        <v>142</v>
      </c>
      <c r="F263" s="120">
        <v>200</v>
      </c>
      <c r="G263" s="146">
        <v>18.27</v>
      </c>
      <c r="H263" s="146">
        <v>20.47</v>
      </c>
      <c r="I263" s="146">
        <v>54.77</v>
      </c>
      <c r="J263" s="146">
        <v>476.39</v>
      </c>
      <c r="K263" s="126" t="s">
        <v>116</v>
      </c>
      <c r="L263" s="41"/>
    </row>
    <row r="264" spans="1:12" ht="15" x14ac:dyDescent="0.2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 x14ac:dyDescent="0.25">
      <c r="A265" s="23"/>
      <c r="B265" s="15"/>
      <c r="C265" s="11"/>
      <c r="D265" s="7" t="s">
        <v>30</v>
      </c>
      <c r="E265" s="131" t="s">
        <v>143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40" t="s">
        <v>94</v>
      </c>
      <c r="L265" s="41"/>
    </row>
    <row r="266" spans="1:12" ht="15" x14ac:dyDescent="0.25">
      <c r="A266" s="23"/>
      <c r="B266" s="15"/>
      <c r="C266" s="11"/>
      <c r="D266" s="107" t="s">
        <v>31</v>
      </c>
      <c r="E266" s="136"/>
      <c r="F266" s="136"/>
      <c r="G266" s="136"/>
      <c r="H266" s="136"/>
      <c r="I266" s="136"/>
      <c r="J266" s="136"/>
      <c r="K266" s="136"/>
      <c r="L266" s="41"/>
    </row>
    <row r="267" spans="1:12" ht="15" x14ac:dyDescent="0.25">
      <c r="A267" s="23"/>
      <c r="B267" s="15"/>
      <c r="C267" s="11"/>
      <c r="D267" s="128" t="s">
        <v>32</v>
      </c>
      <c r="E267" s="129" t="s">
        <v>48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30" t="s">
        <v>57</v>
      </c>
      <c r="L267" s="41"/>
    </row>
    <row r="268" spans="1:12" ht="15" x14ac:dyDescent="0.25">
      <c r="A268" s="23"/>
      <c r="B268" s="15"/>
      <c r="C268" s="11"/>
      <c r="D268" s="147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 x14ac:dyDescent="0.25">
      <c r="A271" s="29">
        <f>A253</f>
        <v>3</v>
      </c>
      <c r="B271" s="30">
        <f>B253</f>
        <v>14</v>
      </c>
      <c r="C271" s="164" t="s">
        <v>4</v>
      </c>
      <c r="D271" s="165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 x14ac:dyDescent="0.3">
      <c r="A272" s="20">
        <v>3</v>
      </c>
      <c r="B272" s="21">
        <v>15</v>
      </c>
      <c r="C272" s="22" t="s">
        <v>20</v>
      </c>
      <c r="D272" s="5" t="s">
        <v>21</v>
      </c>
      <c r="E272" s="148" t="s">
        <v>87</v>
      </c>
      <c r="F272" s="149">
        <v>200</v>
      </c>
      <c r="G272" s="150">
        <v>20.32</v>
      </c>
      <c r="H272" s="150">
        <v>20.77</v>
      </c>
      <c r="I272" s="150">
        <v>67.09</v>
      </c>
      <c r="J272" s="121">
        <v>536.57000000000005</v>
      </c>
      <c r="K272" s="117" t="s">
        <v>88</v>
      </c>
      <c r="L272" s="39"/>
    </row>
    <row r="273" spans="1:12" ht="15" x14ac:dyDescent="0.25">
      <c r="A273" s="23"/>
      <c r="B273" s="15"/>
      <c r="C273" s="11"/>
      <c r="D273" s="147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 x14ac:dyDescent="0.25">
      <c r="A274" s="23"/>
      <c r="B274" s="15"/>
      <c r="C274" s="11"/>
      <c r="D274" s="7" t="s">
        <v>22</v>
      </c>
      <c r="E274" s="151" t="s">
        <v>65</v>
      </c>
      <c r="F274" s="120">
        <v>200</v>
      </c>
      <c r="G274" s="152">
        <v>0.1</v>
      </c>
      <c r="H274" s="152">
        <v>0</v>
      </c>
      <c r="I274" s="152">
        <v>15</v>
      </c>
      <c r="J274" s="121">
        <v>60.4</v>
      </c>
      <c r="K274" s="140" t="s">
        <v>115</v>
      </c>
      <c r="L274" s="41"/>
    </row>
    <row r="275" spans="1:12" ht="15" x14ac:dyDescent="0.2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 x14ac:dyDescent="0.25">
      <c r="A276" s="23"/>
      <c r="B276" s="15"/>
      <c r="C276" s="11"/>
      <c r="D276" s="7" t="s">
        <v>24</v>
      </c>
      <c r="E276" s="119" t="s">
        <v>49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58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19" t="s">
        <v>144</v>
      </c>
      <c r="F280" s="120">
        <v>60</v>
      </c>
      <c r="G280" s="146">
        <v>1.2</v>
      </c>
      <c r="H280" s="146">
        <v>5.4</v>
      </c>
      <c r="I280" s="146">
        <v>5.12</v>
      </c>
      <c r="J280" s="146">
        <v>73.88</v>
      </c>
      <c r="K280" s="118" t="s">
        <v>145</v>
      </c>
      <c r="L280" s="41"/>
    </row>
    <row r="281" spans="1:12" ht="15" x14ac:dyDescent="0.25">
      <c r="A281" s="23"/>
      <c r="B281" s="15"/>
      <c r="C281" s="11"/>
      <c r="D281" s="7" t="s">
        <v>27</v>
      </c>
      <c r="E281" s="153" t="s">
        <v>60</v>
      </c>
      <c r="F281" s="154">
        <v>210</v>
      </c>
      <c r="G281" s="155">
        <v>5.93</v>
      </c>
      <c r="H281" s="155">
        <v>10.06</v>
      </c>
      <c r="I281" s="155">
        <v>28.77</v>
      </c>
      <c r="J281" s="146">
        <v>239.34</v>
      </c>
      <c r="K281" s="126" t="s">
        <v>117</v>
      </c>
      <c r="L281" s="41"/>
    </row>
    <row r="282" spans="1:12" ht="15" x14ac:dyDescent="0.25">
      <c r="A282" s="23"/>
      <c r="B282" s="15"/>
      <c r="C282" s="11"/>
      <c r="D282" s="7" t="s">
        <v>28</v>
      </c>
      <c r="E282" s="119" t="s">
        <v>107</v>
      </c>
      <c r="F282" s="120">
        <v>110</v>
      </c>
      <c r="G282" s="146">
        <v>9.76</v>
      </c>
      <c r="H282" s="146">
        <v>10.67</v>
      </c>
      <c r="I282" s="146">
        <v>11.99</v>
      </c>
      <c r="J282" s="146">
        <v>178.77</v>
      </c>
      <c r="K282" s="126" t="s">
        <v>108</v>
      </c>
      <c r="L282" s="41"/>
    </row>
    <row r="283" spans="1:12" ht="15" x14ac:dyDescent="0.25">
      <c r="A283" s="23"/>
      <c r="B283" s="15"/>
      <c r="C283" s="11"/>
      <c r="D283" s="128" t="s">
        <v>29</v>
      </c>
      <c r="E283" s="125" t="s">
        <v>55</v>
      </c>
      <c r="F283" s="120">
        <v>150</v>
      </c>
      <c r="G283" s="146">
        <v>6.68</v>
      </c>
      <c r="H283" s="146">
        <v>3.05</v>
      </c>
      <c r="I283" s="146">
        <v>36.4</v>
      </c>
      <c r="J283" s="146">
        <v>201.35</v>
      </c>
      <c r="K283" s="156" t="s">
        <v>134</v>
      </c>
      <c r="L283" s="41"/>
    </row>
    <row r="284" spans="1:12" ht="15" x14ac:dyDescent="0.25">
      <c r="A284" s="23"/>
      <c r="B284" s="15"/>
      <c r="C284" s="11"/>
      <c r="D284" s="7" t="s">
        <v>30</v>
      </c>
      <c r="E284" s="131" t="s">
        <v>85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40" t="s">
        <v>61</v>
      </c>
      <c r="L284" s="41"/>
    </row>
    <row r="285" spans="1:12" ht="15" x14ac:dyDescent="0.25">
      <c r="A285" s="23"/>
      <c r="B285" s="15"/>
      <c r="C285" s="11"/>
      <c r="D285" s="10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 x14ac:dyDescent="0.25">
      <c r="A286" s="23"/>
      <c r="B286" s="15"/>
      <c r="C286" s="11"/>
      <c r="D286" s="7" t="s">
        <v>32</v>
      </c>
      <c r="E286" s="86" t="s">
        <v>48</v>
      </c>
      <c r="F286" s="70">
        <v>25</v>
      </c>
      <c r="G286" s="53">
        <v>1.65</v>
      </c>
      <c r="H286" s="53">
        <v>0.3</v>
      </c>
      <c r="I286" s="54">
        <v>8.35</v>
      </c>
      <c r="J286" s="53">
        <v>42.7</v>
      </c>
      <c r="K286" s="101" t="s">
        <v>57</v>
      </c>
      <c r="L286" s="41"/>
    </row>
    <row r="287" spans="1:12" ht="15" x14ac:dyDescent="0.25">
      <c r="A287" s="23"/>
      <c r="B287" s="15"/>
      <c r="C287" s="11"/>
      <c r="D287" s="147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755</v>
      </c>
      <c r="G289" s="19">
        <f t="shared" ref="G289:J289" si="99">SUM(G280:G288)</f>
        <v>25.52</v>
      </c>
      <c r="H289" s="19">
        <f t="shared" si="99"/>
        <v>29.480000000000004</v>
      </c>
      <c r="I289" s="19">
        <f t="shared" si="99"/>
        <v>110.72999999999999</v>
      </c>
      <c r="J289" s="19">
        <f t="shared" si="99"/>
        <v>817.6400000000001</v>
      </c>
      <c r="K289" s="25"/>
      <c r="L289" s="64">
        <v>175</v>
      </c>
    </row>
    <row r="290" spans="1:12" ht="15.75" customHeight="1" thickBot="1" x14ac:dyDescent="0.25">
      <c r="A290" s="29">
        <f>A272</f>
        <v>3</v>
      </c>
      <c r="B290" s="30">
        <f>B272</f>
        <v>15</v>
      </c>
      <c r="C290" s="164" t="s">
        <v>4</v>
      </c>
      <c r="D290" s="165"/>
      <c r="E290" s="31"/>
      <c r="F290" s="32">
        <f>F279+F289</f>
        <v>1255</v>
      </c>
      <c r="G290" s="32">
        <f t="shared" ref="G290:J290" si="100">G279+G289</f>
        <v>46.34</v>
      </c>
      <c r="H290" s="32">
        <f t="shared" si="100"/>
        <v>50.650000000000006</v>
      </c>
      <c r="I290" s="32">
        <f t="shared" si="100"/>
        <v>202.62</v>
      </c>
      <c r="J290" s="32">
        <f t="shared" si="100"/>
        <v>1461.6100000000001</v>
      </c>
      <c r="K290" s="32"/>
      <c r="L290" s="32">
        <f t="shared" ref="L290" si="101">L279+L289</f>
        <v>273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91" t="s">
        <v>109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110</v>
      </c>
      <c r="L291" s="39"/>
    </row>
    <row r="292" spans="1:12" ht="13.5" customHeight="1" x14ac:dyDescent="0.25">
      <c r="A292" s="23"/>
      <c r="B292" s="15"/>
      <c r="C292" s="11"/>
      <c r="D292" s="108" t="s">
        <v>26</v>
      </c>
      <c r="E292" s="48" t="s">
        <v>77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79</v>
      </c>
      <c r="L292" s="41"/>
    </row>
    <row r="293" spans="1:12" ht="15" x14ac:dyDescent="0.25">
      <c r="A293" s="23"/>
      <c r="B293" s="15"/>
      <c r="C293" s="11"/>
      <c r="D293" s="7" t="s">
        <v>22</v>
      </c>
      <c r="E293" s="139" t="s">
        <v>146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40" t="s">
        <v>97</v>
      </c>
      <c r="L293" s="41"/>
    </row>
    <row r="294" spans="1:12" ht="15" x14ac:dyDescent="0.2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 x14ac:dyDescent="0.25">
      <c r="A295" s="23"/>
      <c r="B295" s="15"/>
      <c r="C295" s="11"/>
      <c r="D295" s="7" t="s">
        <v>24</v>
      </c>
      <c r="E295" s="139" t="s">
        <v>47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58</v>
      </c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19" t="s">
        <v>147</v>
      </c>
      <c r="F299" s="120">
        <v>60</v>
      </c>
      <c r="G299" s="146">
        <v>2.94</v>
      </c>
      <c r="H299" s="146">
        <v>5.58</v>
      </c>
      <c r="I299" s="146">
        <v>4.4400000000000004</v>
      </c>
      <c r="J299" s="146">
        <v>114.83</v>
      </c>
      <c r="K299" s="118" t="s">
        <v>150</v>
      </c>
      <c r="L299" s="41"/>
    </row>
    <row r="300" spans="1:12" ht="15" x14ac:dyDescent="0.25">
      <c r="A300" s="23"/>
      <c r="B300" s="15"/>
      <c r="C300" s="11"/>
      <c r="D300" s="7" t="s">
        <v>27</v>
      </c>
      <c r="E300" s="119" t="s">
        <v>148</v>
      </c>
      <c r="F300" s="120">
        <v>200</v>
      </c>
      <c r="G300" s="157">
        <v>2.6</v>
      </c>
      <c r="H300" s="157">
        <v>2.83</v>
      </c>
      <c r="I300" s="157">
        <v>19.02</v>
      </c>
      <c r="J300" s="146">
        <v>111.94999999999999</v>
      </c>
      <c r="K300" s="126" t="s">
        <v>151</v>
      </c>
      <c r="L300" s="41"/>
    </row>
    <row r="301" spans="1:12" ht="15" x14ac:dyDescent="0.25">
      <c r="A301" s="23"/>
      <c r="B301" s="15"/>
      <c r="C301" s="11"/>
      <c r="D301" s="7" t="s">
        <v>28</v>
      </c>
      <c r="E301" s="119" t="s">
        <v>72</v>
      </c>
      <c r="F301" s="120">
        <v>100</v>
      </c>
      <c r="G301" s="146">
        <v>14.4</v>
      </c>
      <c r="H301" s="146">
        <v>14.98</v>
      </c>
      <c r="I301" s="146">
        <v>16.37</v>
      </c>
      <c r="J301" s="146">
        <v>257.89999999999998</v>
      </c>
      <c r="K301" s="126" t="s">
        <v>74</v>
      </c>
      <c r="L301" s="41"/>
    </row>
    <row r="302" spans="1:12" ht="15" x14ac:dyDescent="0.25">
      <c r="A302" s="23"/>
      <c r="B302" s="15"/>
      <c r="C302" s="11"/>
      <c r="D302" s="7" t="s">
        <v>29</v>
      </c>
      <c r="E302" s="119" t="s">
        <v>149</v>
      </c>
      <c r="F302" s="120">
        <v>150</v>
      </c>
      <c r="G302" s="146">
        <v>3.68</v>
      </c>
      <c r="H302" s="146">
        <v>6</v>
      </c>
      <c r="I302" s="146">
        <v>33.75</v>
      </c>
      <c r="J302" s="146">
        <v>204.6</v>
      </c>
      <c r="K302" s="102" t="s">
        <v>98</v>
      </c>
      <c r="L302" s="80"/>
    </row>
    <row r="303" spans="1:12" ht="15" x14ac:dyDescent="0.25">
      <c r="A303" s="23"/>
      <c r="B303" s="15"/>
      <c r="C303" s="11"/>
      <c r="D303" s="7" t="s">
        <v>30</v>
      </c>
      <c r="E303" s="158" t="s">
        <v>73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40" t="s">
        <v>75</v>
      </c>
      <c r="L303" s="41"/>
    </row>
    <row r="304" spans="1:12" ht="15" x14ac:dyDescent="0.2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 x14ac:dyDescent="0.25">
      <c r="A305" s="23"/>
      <c r="B305" s="15"/>
      <c r="C305" s="11"/>
      <c r="D305" s="7" t="s">
        <v>32</v>
      </c>
      <c r="E305" s="86" t="s">
        <v>48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57</v>
      </c>
      <c r="L305" s="41"/>
    </row>
    <row r="306" spans="1:12" ht="15" x14ac:dyDescent="0.25">
      <c r="A306" s="23"/>
      <c r="B306" s="15"/>
      <c r="C306" s="11"/>
      <c r="D306" s="147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 x14ac:dyDescent="0.25">
      <c r="A309" s="29">
        <f>A291</f>
        <v>4</v>
      </c>
      <c r="B309" s="30">
        <f>B291</f>
        <v>16</v>
      </c>
      <c r="C309" s="164" t="s">
        <v>4</v>
      </c>
      <c r="D309" s="165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119" t="s">
        <v>152</v>
      </c>
      <c r="F310" s="120">
        <v>200</v>
      </c>
      <c r="G310" s="146">
        <v>17.64</v>
      </c>
      <c r="H310" s="146">
        <v>19.100000000000001</v>
      </c>
      <c r="I310" s="146">
        <v>50.54</v>
      </c>
      <c r="J310" s="146">
        <v>444.62</v>
      </c>
      <c r="K310" s="117" t="s">
        <v>106</v>
      </c>
      <c r="L310" s="39"/>
    </row>
    <row r="311" spans="1:12" ht="15" x14ac:dyDescent="0.25">
      <c r="A311" s="23"/>
      <c r="B311" s="15"/>
      <c r="C311" s="11"/>
      <c r="D311" s="147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 x14ac:dyDescent="0.25">
      <c r="A312" s="23"/>
      <c r="B312" s="15"/>
      <c r="C312" s="11"/>
      <c r="D312" s="7" t="s">
        <v>22</v>
      </c>
      <c r="E312" s="119" t="s">
        <v>46</v>
      </c>
      <c r="F312" s="120">
        <v>200</v>
      </c>
      <c r="G312" s="146">
        <v>0.1</v>
      </c>
      <c r="H312" s="146">
        <v>0</v>
      </c>
      <c r="I312" s="146">
        <v>15.2</v>
      </c>
      <c r="J312" s="146">
        <v>61.199999999999996</v>
      </c>
      <c r="K312" s="140" t="s">
        <v>63</v>
      </c>
      <c r="L312" s="41"/>
    </row>
    <row r="313" spans="1:12" ht="15" x14ac:dyDescent="0.2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 x14ac:dyDescent="0.25">
      <c r="A314" s="23"/>
      <c r="B314" s="15"/>
      <c r="C314" s="11"/>
      <c r="D314" s="128" t="s">
        <v>24</v>
      </c>
      <c r="E314" s="153" t="s">
        <v>41</v>
      </c>
      <c r="F314" s="154">
        <v>100</v>
      </c>
      <c r="G314" s="155">
        <v>1.5</v>
      </c>
      <c r="H314" s="155">
        <v>0.5</v>
      </c>
      <c r="I314" s="155">
        <v>21</v>
      </c>
      <c r="J314" s="146">
        <v>94.5</v>
      </c>
      <c r="K314" s="139" t="s">
        <v>58</v>
      </c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 x14ac:dyDescent="0.25">
      <c r="A318" s="26">
        <f>A310</f>
        <v>4</v>
      </c>
      <c r="B318" s="79">
        <v>17</v>
      </c>
      <c r="C318" s="10" t="s">
        <v>25</v>
      </c>
      <c r="D318" s="7" t="s">
        <v>26</v>
      </c>
      <c r="E318" s="119" t="s">
        <v>140</v>
      </c>
      <c r="F318" s="120">
        <v>100</v>
      </c>
      <c r="G318" s="146">
        <v>3.1</v>
      </c>
      <c r="H318" s="146">
        <v>0.2</v>
      </c>
      <c r="I318" s="146">
        <v>6.5</v>
      </c>
      <c r="J318" s="146">
        <v>40.200000000000003</v>
      </c>
      <c r="K318" s="118" t="s">
        <v>141</v>
      </c>
      <c r="L318" s="41"/>
    </row>
    <row r="319" spans="1:12" ht="15" x14ac:dyDescent="0.25">
      <c r="A319" s="23"/>
      <c r="B319" s="15"/>
      <c r="C319" s="11"/>
      <c r="D319" s="7" t="s">
        <v>27</v>
      </c>
      <c r="E319" s="119" t="s">
        <v>99</v>
      </c>
      <c r="F319" s="120">
        <v>200</v>
      </c>
      <c r="G319" s="146">
        <v>5.43</v>
      </c>
      <c r="H319" s="146">
        <v>10.31</v>
      </c>
      <c r="I319" s="146">
        <v>25.21</v>
      </c>
      <c r="J319" s="146">
        <v>215.35000000000002</v>
      </c>
      <c r="K319" s="106" t="s">
        <v>124</v>
      </c>
      <c r="L319" s="41"/>
    </row>
    <row r="320" spans="1:12" ht="30" x14ac:dyDescent="0.25">
      <c r="A320" s="23"/>
      <c r="B320" s="15"/>
      <c r="C320" s="11"/>
      <c r="D320" s="7" t="s">
        <v>28</v>
      </c>
      <c r="E320" s="119" t="s">
        <v>153</v>
      </c>
      <c r="F320" s="120">
        <v>105</v>
      </c>
      <c r="G320" s="146">
        <v>10.58</v>
      </c>
      <c r="H320" s="146">
        <v>17.309999999999999</v>
      </c>
      <c r="I320" s="146">
        <v>21.99</v>
      </c>
      <c r="J320" s="146">
        <v>286.07</v>
      </c>
      <c r="K320" s="126" t="s">
        <v>111</v>
      </c>
      <c r="L320" s="41"/>
    </row>
    <row r="321" spans="1:12" ht="15" x14ac:dyDescent="0.25">
      <c r="A321" s="23"/>
      <c r="B321" s="15"/>
      <c r="C321" s="11"/>
      <c r="D321" s="128" t="s">
        <v>29</v>
      </c>
      <c r="E321" s="119" t="s">
        <v>154</v>
      </c>
      <c r="F321" s="120">
        <v>180</v>
      </c>
      <c r="G321" s="146">
        <v>6.79</v>
      </c>
      <c r="H321" s="146">
        <v>1.84</v>
      </c>
      <c r="I321" s="146">
        <v>33.700000000000003</v>
      </c>
      <c r="J321" s="146">
        <v>178.52</v>
      </c>
      <c r="K321" s="126" t="s">
        <v>90</v>
      </c>
      <c r="L321" s="41"/>
    </row>
    <row r="322" spans="1:12" ht="15" x14ac:dyDescent="0.25">
      <c r="A322" s="23"/>
      <c r="B322" s="15"/>
      <c r="C322" s="11"/>
      <c r="D322" s="7" t="s">
        <v>30</v>
      </c>
      <c r="E322" s="85" t="s">
        <v>100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101</v>
      </c>
      <c r="L322" s="41"/>
    </row>
    <row r="323" spans="1:12" ht="15" x14ac:dyDescent="0.25">
      <c r="A323" s="23"/>
      <c r="B323" s="15"/>
      <c r="C323" s="11"/>
      <c r="D323" s="7" t="s">
        <v>31</v>
      </c>
      <c r="E323" s="74" t="s">
        <v>43</v>
      </c>
      <c r="F323" s="75">
        <v>35</v>
      </c>
      <c r="G323" s="76">
        <v>2.31</v>
      </c>
      <c r="H323" s="76">
        <v>0.42</v>
      </c>
      <c r="I323" s="76">
        <v>11.69</v>
      </c>
      <c r="J323" s="76">
        <v>59.78</v>
      </c>
      <c r="K323" s="101" t="s">
        <v>62</v>
      </c>
      <c r="L323" s="41"/>
    </row>
    <row r="324" spans="1:12" ht="15" x14ac:dyDescent="0.2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 x14ac:dyDescent="0.25">
      <c r="A325" s="23"/>
      <c r="B325" s="15"/>
      <c r="C325" s="11"/>
      <c r="D325" s="147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9">
        <f>SUM(F318:F326)</f>
        <v>820</v>
      </c>
      <c r="G327" s="19">
        <f t="shared" ref="G327:J327" si="107">SUM(G318:G326)</f>
        <v>28.609999999999996</v>
      </c>
      <c r="H327" s="19">
        <f t="shared" si="107"/>
        <v>30.28</v>
      </c>
      <c r="I327" s="19">
        <f t="shared" si="107"/>
        <v>112.79</v>
      </c>
      <c r="J327" s="19">
        <f t="shared" si="107"/>
        <v>838.12</v>
      </c>
      <c r="K327" s="25"/>
      <c r="L327" s="64">
        <v>175</v>
      </c>
    </row>
    <row r="328" spans="1:12" ht="15.75" customHeight="1" thickBot="1" x14ac:dyDescent="0.25">
      <c r="A328" s="29">
        <f>A310</f>
        <v>4</v>
      </c>
      <c r="B328" s="30">
        <f>B310</f>
        <v>17</v>
      </c>
      <c r="C328" s="164" t="s">
        <v>4</v>
      </c>
      <c r="D328" s="165"/>
      <c r="E328" s="31"/>
      <c r="F328" s="32">
        <f>F317+F327</f>
        <v>1320</v>
      </c>
      <c r="G328" s="32">
        <f t="shared" ref="G328:J328" si="108">G317+G327</f>
        <v>47.849999999999994</v>
      </c>
      <c r="H328" s="32">
        <f t="shared" si="108"/>
        <v>49.88</v>
      </c>
      <c r="I328" s="32">
        <f t="shared" si="108"/>
        <v>199.53</v>
      </c>
      <c r="J328" s="32">
        <f t="shared" si="108"/>
        <v>1438.44</v>
      </c>
      <c r="K328" s="32"/>
      <c r="L328" s="32">
        <f t="shared" ref="L328" si="109">L317+L327</f>
        <v>273</v>
      </c>
    </row>
    <row r="329" spans="1:12" ht="15.75" thickBot="1" x14ac:dyDescent="0.3">
      <c r="A329" s="14">
        <v>4</v>
      </c>
      <c r="B329" s="15">
        <v>18</v>
      </c>
      <c r="C329" s="22" t="s">
        <v>20</v>
      </c>
      <c r="D329" s="5" t="s">
        <v>21</v>
      </c>
      <c r="E329" s="138" t="s">
        <v>155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92</v>
      </c>
      <c r="L329" s="39"/>
    </row>
    <row r="330" spans="1:12" ht="15" x14ac:dyDescent="0.25">
      <c r="A330" s="14"/>
      <c r="B330" s="15"/>
      <c r="C330" s="11"/>
      <c r="D330" s="110" t="s">
        <v>26</v>
      </c>
      <c r="E330" s="138" t="s">
        <v>91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71</v>
      </c>
      <c r="L330" s="41"/>
    </row>
    <row r="331" spans="1:12" ht="15" x14ac:dyDescent="0.25">
      <c r="A331" s="14"/>
      <c r="B331" s="15"/>
      <c r="C331" s="11"/>
      <c r="D331" s="7" t="s">
        <v>22</v>
      </c>
      <c r="E331" s="139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95" t="s">
        <v>81</v>
      </c>
      <c r="L331" s="41"/>
    </row>
    <row r="332" spans="1:12" ht="15" x14ac:dyDescent="0.2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 x14ac:dyDescent="0.25">
      <c r="A333" s="14"/>
      <c r="B333" s="15"/>
      <c r="C333" s="11"/>
      <c r="D333" s="109" t="s">
        <v>24</v>
      </c>
      <c r="E333" s="139" t="s">
        <v>44</v>
      </c>
      <c r="F333" s="50">
        <v>100</v>
      </c>
      <c r="G333" s="53">
        <v>0.8</v>
      </c>
      <c r="H333" s="53">
        <v>0.4</v>
      </c>
      <c r="I333" s="54">
        <v>8.1</v>
      </c>
      <c r="J333" s="53">
        <v>47</v>
      </c>
      <c r="K333" s="99" t="s">
        <v>58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20.93</v>
      </c>
      <c r="H336" s="19">
        <f t="shared" si="110"/>
        <v>19.499999999999996</v>
      </c>
      <c r="I336" s="19">
        <f t="shared" si="110"/>
        <v>80.61</v>
      </c>
      <c r="J336" s="19">
        <f t="shared" si="110"/>
        <v>589.46</v>
      </c>
      <c r="K336" s="25"/>
      <c r="L336" s="63">
        <v>98</v>
      </c>
    </row>
    <row r="337" spans="1:12" ht="15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19" t="s">
        <v>156</v>
      </c>
      <c r="F337" s="120">
        <v>60</v>
      </c>
      <c r="G337" s="146">
        <v>0.96</v>
      </c>
      <c r="H337" s="146">
        <v>5.86</v>
      </c>
      <c r="I337" s="146">
        <v>6.33</v>
      </c>
      <c r="J337" s="146">
        <v>81.900000000000006</v>
      </c>
      <c r="K337" s="113" t="s">
        <v>129</v>
      </c>
      <c r="L337" s="41"/>
    </row>
    <row r="338" spans="1:12" ht="15" x14ac:dyDescent="0.25">
      <c r="A338" s="14"/>
      <c r="B338" s="15"/>
      <c r="C338" s="11"/>
      <c r="D338" s="7" t="s">
        <v>27</v>
      </c>
      <c r="E338" s="119" t="s">
        <v>157</v>
      </c>
      <c r="F338" s="120">
        <v>200</v>
      </c>
      <c r="G338" s="146">
        <v>9.3000000000000007</v>
      </c>
      <c r="H338" s="146">
        <v>5.32</v>
      </c>
      <c r="I338" s="146">
        <v>30.5</v>
      </c>
      <c r="J338" s="146">
        <v>207.08</v>
      </c>
      <c r="K338" s="106" t="s">
        <v>125</v>
      </c>
      <c r="L338" s="41"/>
    </row>
    <row r="339" spans="1:12" ht="15" x14ac:dyDescent="0.25">
      <c r="A339" s="14"/>
      <c r="B339" s="15"/>
      <c r="C339" s="11"/>
      <c r="D339" s="7" t="s">
        <v>28</v>
      </c>
      <c r="E339" s="119" t="s">
        <v>158</v>
      </c>
      <c r="F339" s="120">
        <v>120</v>
      </c>
      <c r="G339" s="146">
        <v>10.39</v>
      </c>
      <c r="H339" s="146">
        <v>10.19</v>
      </c>
      <c r="I339" s="146">
        <v>10.69</v>
      </c>
      <c r="J339" s="146">
        <v>176.02999999999997</v>
      </c>
      <c r="K339" s="126" t="s">
        <v>159</v>
      </c>
      <c r="L339" s="41"/>
    </row>
    <row r="340" spans="1:12" ht="15" x14ac:dyDescent="0.25">
      <c r="A340" s="14"/>
      <c r="B340" s="15"/>
      <c r="C340" s="11"/>
      <c r="D340" s="7" t="s">
        <v>29</v>
      </c>
      <c r="E340" s="119" t="s">
        <v>149</v>
      </c>
      <c r="F340" s="120">
        <v>150</v>
      </c>
      <c r="G340" s="146">
        <v>3.68</v>
      </c>
      <c r="H340" s="146">
        <v>6</v>
      </c>
      <c r="I340" s="146">
        <v>33.75</v>
      </c>
      <c r="J340" s="146">
        <v>204.6</v>
      </c>
      <c r="K340" s="113" t="s">
        <v>98</v>
      </c>
      <c r="L340" s="41"/>
    </row>
    <row r="341" spans="1:12" ht="15" x14ac:dyDescent="0.25">
      <c r="A341" s="14"/>
      <c r="B341" s="15"/>
      <c r="C341" s="11"/>
      <c r="D341" s="7" t="s">
        <v>30</v>
      </c>
      <c r="E341" s="131" t="s">
        <v>160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82</v>
      </c>
      <c r="L341" s="41"/>
    </row>
    <row r="342" spans="1:12" ht="15" x14ac:dyDescent="0.2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 x14ac:dyDescent="0.25">
      <c r="A343" s="14"/>
      <c r="B343" s="15"/>
      <c r="C343" s="11"/>
      <c r="D343" s="7" t="s">
        <v>32</v>
      </c>
      <c r="E343" s="86" t="s">
        <v>48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57</v>
      </c>
      <c r="L343" s="41"/>
    </row>
    <row r="344" spans="1:12" ht="15" x14ac:dyDescent="0.2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 x14ac:dyDescent="0.25">
      <c r="A347" s="33">
        <f>A329</f>
        <v>4</v>
      </c>
      <c r="B347" s="33">
        <f>B329</f>
        <v>18</v>
      </c>
      <c r="C347" s="164" t="s">
        <v>4</v>
      </c>
      <c r="D347" s="165"/>
      <c r="E347" s="31"/>
      <c r="F347" s="32">
        <f>F336+F346</f>
        <v>1330</v>
      </c>
      <c r="G347" s="32">
        <f t="shared" ref="G347:J347" si="113">G336+G346</f>
        <v>48.6</v>
      </c>
      <c r="H347" s="32">
        <f t="shared" si="113"/>
        <v>47.649999999999991</v>
      </c>
      <c r="I347" s="32">
        <f t="shared" si="113"/>
        <v>196.45999999999998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47" t="s">
        <v>54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161</v>
      </c>
      <c r="L348" s="39"/>
    </row>
    <row r="349" spans="1:12" ht="15" x14ac:dyDescent="0.25">
      <c r="A349" s="23"/>
      <c r="B349" s="15"/>
      <c r="C349" s="11"/>
      <c r="D349" s="108" t="s">
        <v>26</v>
      </c>
      <c r="E349" s="48" t="s">
        <v>59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80</v>
      </c>
      <c r="L349" s="41"/>
    </row>
    <row r="350" spans="1:12" ht="15" x14ac:dyDescent="0.25">
      <c r="A350" s="23"/>
      <c r="B350" s="15"/>
      <c r="C350" s="11"/>
      <c r="D350" s="7" t="s">
        <v>22</v>
      </c>
      <c r="E350" s="48" t="s">
        <v>65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115</v>
      </c>
      <c r="L350" s="41"/>
    </row>
    <row r="351" spans="1:12" ht="15" x14ac:dyDescent="0.2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 x14ac:dyDescent="0.25">
      <c r="A352" s="23"/>
      <c r="B352" s="15"/>
      <c r="C352" s="11"/>
      <c r="D352" s="7" t="s">
        <v>24</v>
      </c>
      <c r="E352" s="139" t="s">
        <v>51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58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119" t="s">
        <v>162</v>
      </c>
      <c r="F356" s="120">
        <v>60</v>
      </c>
      <c r="G356" s="121">
        <v>1.32</v>
      </c>
      <c r="H356" s="121">
        <v>0.24</v>
      </c>
      <c r="I356" s="121">
        <v>6.72</v>
      </c>
      <c r="J356" s="121">
        <v>34.32</v>
      </c>
      <c r="K356" s="118" t="s">
        <v>164</v>
      </c>
      <c r="L356" s="41"/>
    </row>
    <row r="357" spans="1:12" ht="15" x14ac:dyDescent="0.25">
      <c r="A357" s="23"/>
      <c r="B357" s="15"/>
      <c r="C357" s="11"/>
      <c r="D357" s="7" t="s">
        <v>27</v>
      </c>
      <c r="E357" s="119" t="s">
        <v>163</v>
      </c>
      <c r="F357" s="120">
        <v>200</v>
      </c>
      <c r="G357" s="121">
        <v>4.18</v>
      </c>
      <c r="H357" s="121">
        <v>8.1199999999999992</v>
      </c>
      <c r="I357" s="121">
        <v>23.74</v>
      </c>
      <c r="J357" s="121">
        <v>184.76</v>
      </c>
      <c r="K357" s="126" t="s">
        <v>126</v>
      </c>
      <c r="L357" s="41"/>
    </row>
    <row r="358" spans="1:12" ht="15" x14ac:dyDescent="0.25">
      <c r="A358" s="23"/>
      <c r="B358" s="15"/>
      <c r="C358" s="11"/>
      <c r="D358" s="7" t="s">
        <v>28</v>
      </c>
      <c r="E358" s="119" t="s">
        <v>93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6" t="s">
        <v>165</v>
      </c>
      <c r="L358" s="41"/>
    </row>
    <row r="359" spans="1:12" ht="15" x14ac:dyDescent="0.2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 x14ac:dyDescent="0.25">
      <c r="A360" s="23"/>
      <c r="B360" s="15"/>
      <c r="C360" s="11"/>
      <c r="D360" s="7" t="s">
        <v>30</v>
      </c>
      <c r="E360" s="131" t="s">
        <v>143</v>
      </c>
      <c r="F360" s="60">
        <v>200</v>
      </c>
      <c r="G360" s="61">
        <v>1.4</v>
      </c>
      <c r="H360" s="61">
        <v>0</v>
      </c>
      <c r="I360" s="62">
        <v>17.8</v>
      </c>
      <c r="J360" s="61">
        <v>136.80000000000001</v>
      </c>
      <c r="K360" s="113" t="s">
        <v>94</v>
      </c>
      <c r="L360" s="41"/>
    </row>
    <row r="361" spans="1:12" ht="15" x14ac:dyDescent="0.25">
      <c r="A361" s="23"/>
      <c r="B361" s="15"/>
      <c r="C361" s="11"/>
      <c r="D361" s="7" t="s">
        <v>31</v>
      </c>
      <c r="E361" s="74" t="s">
        <v>43</v>
      </c>
      <c r="F361" s="75">
        <v>35</v>
      </c>
      <c r="G361" s="76">
        <v>2.31</v>
      </c>
      <c r="H361" s="76">
        <v>0.42</v>
      </c>
      <c r="I361" s="76">
        <v>11.69</v>
      </c>
      <c r="J361" s="76">
        <v>60.9</v>
      </c>
      <c r="K361" s="101" t="s">
        <v>62</v>
      </c>
      <c r="L361" s="41"/>
    </row>
    <row r="362" spans="1:12" ht="15" x14ac:dyDescent="0.2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 x14ac:dyDescent="0.2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675</v>
      </c>
      <c r="G365" s="19">
        <f t="shared" ref="G365:J365" si="116">SUM(G356:G364)</f>
        <v>28.13</v>
      </c>
      <c r="H365" s="19">
        <f t="shared" si="116"/>
        <v>27.84</v>
      </c>
      <c r="I365" s="19">
        <f t="shared" si="116"/>
        <v>116.72</v>
      </c>
      <c r="J365" s="19">
        <f t="shared" si="116"/>
        <v>891.08</v>
      </c>
      <c r="K365" s="25"/>
      <c r="L365" s="64">
        <v>175</v>
      </c>
    </row>
    <row r="366" spans="1:12" ht="15.75" customHeight="1" thickBot="1" x14ac:dyDescent="0.25">
      <c r="A366" s="29">
        <f>A348</f>
        <v>4</v>
      </c>
      <c r="B366" s="30">
        <f>B348</f>
        <v>19</v>
      </c>
      <c r="C366" s="164" t="s">
        <v>4</v>
      </c>
      <c r="D366" s="165"/>
      <c r="E366" s="31"/>
      <c r="F366" s="32">
        <f>F355+F365</f>
        <v>1245</v>
      </c>
      <c r="G366" s="32">
        <f t="shared" ref="G366:J366" si="117">G355+G365</f>
        <v>48.730000000000004</v>
      </c>
      <c r="H366" s="32">
        <f t="shared" si="117"/>
        <v>48.73</v>
      </c>
      <c r="I366" s="32">
        <f t="shared" si="117"/>
        <v>207.36</v>
      </c>
      <c r="J366" s="32">
        <f t="shared" si="117"/>
        <v>1527.05</v>
      </c>
      <c r="K366" s="32"/>
      <c r="L366" s="32">
        <f t="shared" ref="L366" si="118">L355+L365</f>
        <v>273</v>
      </c>
    </row>
    <row r="367" spans="1:12" ht="15.75" thickBot="1" x14ac:dyDescent="0.3">
      <c r="A367" s="20">
        <v>4</v>
      </c>
      <c r="B367" s="21">
        <v>20</v>
      </c>
      <c r="C367" s="22" t="s">
        <v>20</v>
      </c>
      <c r="D367" s="5" t="s">
        <v>21</v>
      </c>
      <c r="E367" s="83" t="s">
        <v>103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104</v>
      </c>
      <c r="L367" s="39"/>
    </row>
    <row r="368" spans="1:12" ht="15" x14ac:dyDescent="0.25">
      <c r="A368" s="23"/>
      <c r="B368" s="15"/>
      <c r="C368" s="90"/>
      <c r="D368" s="110" t="s">
        <v>26</v>
      </c>
      <c r="E368" s="83" t="s">
        <v>102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52</v>
      </c>
      <c r="L368" s="41"/>
    </row>
    <row r="369" spans="1:12" ht="15" x14ac:dyDescent="0.25">
      <c r="A369" s="23"/>
      <c r="B369" s="15"/>
      <c r="C369" s="11"/>
      <c r="D369" s="7" t="s">
        <v>22</v>
      </c>
      <c r="E369" s="48" t="s">
        <v>50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81</v>
      </c>
      <c r="L369" s="41"/>
    </row>
    <row r="370" spans="1:12" ht="15" x14ac:dyDescent="0.2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 x14ac:dyDescent="0.25">
      <c r="A371" s="23"/>
      <c r="B371" s="15"/>
      <c r="C371" s="11"/>
      <c r="D371" s="109" t="s">
        <v>24</v>
      </c>
      <c r="E371" s="139" t="s">
        <v>49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58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9" t="s">
        <v>147</v>
      </c>
      <c r="F375" s="120">
        <v>60</v>
      </c>
      <c r="G375" s="146">
        <v>2.94</v>
      </c>
      <c r="H375" s="146">
        <v>5.58</v>
      </c>
      <c r="I375" s="146">
        <v>4.4400000000000004</v>
      </c>
      <c r="J375" s="146">
        <v>79.739999999999995</v>
      </c>
      <c r="K375" s="162" t="s">
        <v>150</v>
      </c>
      <c r="L375" s="41"/>
    </row>
    <row r="376" spans="1:12" ht="15" x14ac:dyDescent="0.25">
      <c r="A376" s="23"/>
      <c r="B376" s="15"/>
      <c r="C376" s="11"/>
      <c r="D376" s="7" t="s">
        <v>27</v>
      </c>
      <c r="E376" s="119" t="s">
        <v>89</v>
      </c>
      <c r="F376" s="120">
        <v>200</v>
      </c>
      <c r="G376" s="146">
        <v>3.79</v>
      </c>
      <c r="H376" s="146">
        <v>5.39</v>
      </c>
      <c r="I376" s="146">
        <v>24.68</v>
      </c>
      <c r="J376" s="146">
        <v>162.38999999999999</v>
      </c>
      <c r="K376" s="126" t="s">
        <v>123</v>
      </c>
      <c r="L376" s="41"/>
    </row>
    <row r="377" spans="1:12" ht="15" x14ac:dyDescent="0.25">
      <c r="A377" s="23"/>
      <c r="B377" s="15"/>
      <c r="C377" s="11"/>
      <c r="D377" s="7" t="s">
        <v>28</v>
      </c>
      <c r="E377" s="151" t="s">
        <v>166</v>
      </c>
      <c r="F377" s="120">
        <v>120</v>
      </c>
      <c r="G377" s="146">
        <v>6.7</v>
      </c>
      <c r="H377" s="146">
        <v>7.22</v>
      </c>
      <c r="I377" s="146">
        <v>19.72</v>
      </c>
      <c r="J377" s="146">
        <v>170.66</v>
      </c>
      <c r="K377" s="126" t="s">
        <v>168</v>
      </c>
      <c r="L377" s="41"/>
    </row>
    <row r="378" spans="1:12" ht="15" x14ac:dyDescent="0.25">
      <c r="A378" s="23"/>
      <c r="B378" s="15"/>
      <c r="C378" s="11"/>
      <c r="D378" s="7" t="s">
        <v>29</v>
      </c>
      <c r="E378" s="153" t="s">
        <v>167</v>
      </c>
      <c r="F378" s="120">
        <v>180</v>
      </c>
      <c r="G378" s="146">
        <v>10.26</v>
      </c>
      <c r="H378" s="146">
        <v>7.41</v>
      </c>
      <c r="I378" s="146">
        <v>42.5</v>
      </c>
      <c r="J378" s="146">
        <v>277.73</v>
      </c>
      <c r="K378" s="111" t="s">
        <v>127</v>
      </c>
      <c r="L378" s="41"/>
    </row>
    <row r="379" spans="1:12" ht="15" x14ac:dyDescent="0.25">
      <c r="A379" s="23"/>
      <c r="B379" s="15"/>
      <c r="C379" s="11"/>
      <c r="D379" s="7" t="s">
        <v>30</v>
      </c>
      <c r="E379" s="158" t="s">
        <v>73</v>
      </c>
      <c r="F379" s="120">
        <v>200</v>
      </c>
      <c r="G379" s="146">
        <v>0.1</v>
      </c>
      <c r="H379" s="146">
        <v>0</v>
      </c>
      <c r="I379" s="146">
        <v>23.82</v>
      </c>
      <c r="J379" s="146">
        <v>95.68</v>
      </c>
      <c r="K379" s="140" t="s">
        <v>75</v>
      </c>
      <c r="L379" s="41"/>
    </row>
    <row r="380" spans="1:12" ht="15" x14ac:dyDescent="0.2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 x14ac:dyDescent="0.25">
      <c r="A381" s="23"/>
      <c r="B381" s="15"/>
      <c r="C381" s="11"/>
      <c r="D381" s="7" t="s">
        <v>32</v>
      </c>
      <c r="E381" s="86" t="s">
        <v>48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57</v>
      </c>
      <c r="L381" s="41"/>
    </row>
    <row r="382" spans="1:12" ht="15" x14ac:dyDescent="0.2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 x14ac:dyDescent="0.25">
      <c r="A385" s="29">
        <f>A367</f>
        <v>4</v>
      </c>
      <c r="B385" s="30">
        <f>B367</f>
        <v>20</v>
      </c>
      <c r="C385" s="164" t="s">
        <v>4</v>
      </c>
      <c r="D385" s="165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 x14ac:dyDescent="0.25">
      <c r="A386" s="27"/>
      <c r="B386" s="28"/>
      <c r="C386" s="168" t="s">
        <v>5</v>
      </c>
      <c r="D386" s="169"/>
      <c r="E386" s="170"/>
      <c r="F386" s="34">
        <f>(F290+F309+F328+F347+F366+F385)/(IF(F290=0,0,1)+IF(F309=0,0,1)+IF(F328=0,0,1)+IF(F347=0,0,1)+IF(F366=0,0,1)+IF(F385=0,0,1))</f>
        <v>1293.3333333333333</v>
      </c>
      <c r="G386" s="34">
        <f>(G290+G309+G328+G347+G366+G385)/(IF(G290=0,0,1)+IF(G309=0,0,1)+IF(G328=0,0,1)+IF(G347=0,0,1)+IF(G366=0,0,1)+IF(G385=0,0,1))</f>
        <v>47.283333333333331</v>
      </c>
      <c r="H386" s="34">
        <f>(H290+H309+H328+H347+H366+H385)/(IF(H290=0,0,1)+IF(H309=0,0,1)+IF(H328=0,0,1)+IF(H347=0,0,1)+IF(H366=0,0,1)+IF(H385=0,0,1))</f>
        <v>48.830000000000005</v>
      </c>
      <c r="I386" s="34">
        <f>(I290+I309+I328+I347+I366+I385)/(IF(I290=0,0,1)+IF(I309=0,0,1)+IF(I328=0,0,1)+IF(I347=0,0,1)+IF(I366=0,0,1)+IF(I385=0,0,1))</f>
        <v>204.30166666666665</v>
      </c>
      <c r="J386" s="34">
        <f>(J290+J309+J328+J347+J366+J385)/(IF(J290=0,0,1)+IF(J309=0,0,1)+IF(J328=0,0,1)+IF(J347=0,0,1)+IF(J366=0,0,1)+IF(J385=0,0,1))</f>
        <v>1466.0249999999999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Каб. 23</cp:lastModifiedBy>
  <dcterms:created xsi:type="dcterms:W3CDTF">2022-05-16T14:23:56Z</dcterms:created>
  <dcterms:modified xsi:type="dcterms:W3CDTF">2024-10-31T09:59:03Z</dcterms:modified>
</cp:coreProperties>
</file>